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見積書" sheetId="1" state="visible" r:id="rId1"/>
    <sheet xmlns:r="http://schemas.openxmlformats.org/officeDocument/2006/relationships" name="内訳明細" sheetId="2" state="visible" r:id="rId2"/>
    <sheet xmlns:r="http://schemas.openxmlformats.org/officeDocument/2006/relationships" name="記入例（見積書）" sheetId="3" state="visible" r:id="rId3"/>
    <sheet xmlns:r="http://schemas.openxmlformats.org/officeDocument/2006/relationships" name="記入例（内訳）" sheetId="4" state="visible" r:id="rId4"/>
  </sheets>
  <definedNames>
    <definedName name="_xlnm.Print_Titles" localSheetId="1">'内訳明細'!$5:$5</definedName>
    <definedName name="_xlnm.Print_Titles" localSheetId="3">'記入例（内訳）'!$5:$5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¥&quot;#,##0"/>
    <numFmt numFmtId="165" formatCode="0&quot;回&quot;"/>
    <numFmt numFmtId="166" formatCode="#,##0.##"/>
  </numFmts>
  <fonts count="27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color rgb="009A958A"/>
      <sz val="10"/>
    </font>
    <font>
      <name val="游ゴシック"/>
      <b val="1"/>
      <sz val="9"/>
    </font>
    <font>
      <name val="游ゴシック"/>
      <sz val="9.5"/>
    </font>
    <font>
      <name val="游ゴシック"/>
      <sz val="8.5"/>
    </font>
    <font>
      <name val="游ゴシック"/>
      <b val="1"/>
      <sz val="8.5"/>
    </font>
    <font>
      <name val="游ゴシック"/>
      <b val="1"/>
      <sz val="9.5"/>
    </font>
    <font>
      <name val="游ゴシック"/>
      <sz val="8"/>
    </font>
    <font>
      <name val="游ゴシック"/>
      <b val="1"/>
      <sz val="8"/>
    </font>
    <font>
      <name val="游ゴシック"/>
      <sz val="7.5"/>
    </font>
    <font>
      <name val="游ゴシック"/>
      <b val="1"/>
      <sz val="11"/>
    </font>
    <font>
      <name val="游ゴシック"/>
      <b val="1"/>
      <sz val="14"/>
    </font>
    <font>
      <name val="游ゴシック"/>
      <color rgb="00444444"/>
      <sz val="7.5"/>
    </font>
    <font>
      <name val="游ゴシック"/>
      <sz val="9"/>
    </font>
    <font>
      <name val="游ゴシック"/>
      <color rgb="00555555"/>
      <sz val="8"/>
    </font>
    <font>
      <name val="游ゴシック"/>
      <b val="1"/>
      <color rgb="00B3261E"/>
      <sz val="10"/>
    </font>
    <font>
      <name val="游ゴシック"/>
      <b val="1"/>
      <color rgb="001F3A8A"/>
      <sz val="12"/>
    </font>
    <font>
      <name val="游ゴシック"/>
      <color rgb="001F3A8A"/>
      <sz val="9.5"/>
    </font>
    <font>
      <name val="游ゴシック"/>
      <color rgb="001F3A8A"/>
      <sz val="8.5"/>
    </font>
    <font>
      <name val="游ゴシック"/>
      <color rgb="001F3A8A"/>
      <sz val="8"/>
    </font>
    <font>
      <name val="游ゴシック"/>
      <b val="1"/>
      <color rgb="001F3A8A"/>
      <sz val="9.5"/>
    </font>
    <font>
      <name val="游ゴシック"/>
      <color rgb="001F3A8A"/>
      <sz val="7.5"/>
    </font>
    <font>
      <name val="游ゴシック"/>
      <b val="1"/>
      <color rgb="001F3A8A"/>
      <sz val="11"/>
    </font>
    <font>
      <name val="游ゴシック"/>
      <b val="1"/>
      <color rgb="001F3A8A"/>
      <sz val="14"/>
    </font>
    <font>
      <name val="游ゴシック"/>
      <color rgb="001F3A8A"/>
      <sz val="9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</fills>
  <borders count="3">
    <border>
      <left/>
      <right/>
      <top/>
      <bottom/>
      <diagonal/>
    </border>
    <border>
      <bottom style="medium">
        <color rgb="005F5A50"/>
      </bottom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4" fillId="2" borderId="2" applyAlignment="1" pivotButton="0" quotePrefix="0" xfId="0">
      <alignment horizontal="left" vertical="center" wrapText="1"/>
    </xf>
    <xf numFmtId="0" fontId="5" fillId="0" borderId="2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right" vertical="center" wrapText="1"/>
    </xf>
    <xf numFmtId="0" fontId="6" fillId="0" borderId="2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7" fillId="2" borderId="2" applyAlignment="1" pivotButton="0" quotePrefix="0" xfId="0">
      <alignment horizontal="left" vertical="center" wrapText="1"/>
    </xf>
    <xf numFmtId="164" fontId="13" fillId="0" borderId="2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left" vertical="bottom"/>
    </xf>
    <xf numFmtId="0" fontId="9" fillId="0" borderId="2" applyAlignment="1" pivotButton="0" quotePrefix="0" xfId="0">
      <alignment horizontal="left" vertical="center" wrapText="1"/>
    </xf>
    <xf numFmtId="0" fontId="10" fillId="2" borderId="2" applyAlignment="1" pivotButton="0" quotePrefix="0" xfId="0">
      <alignment horizontal="left" vertical="center" wrapText="1"/>
    </xf>
    <xf numFmtId="0" fontId="7" fillId="3" borderId="2" applyAlignment="1" pivotButton="0" quotePrefix="0" xfId="0">
      <alignment horizontal="center" vertical="center" wrapText="1"/>
    </xf>
    <xf numFmtId="3" fontId="6" fillId="0" borderId="2" applyAlignment="1" pivotButton="0" quotePrefix="0" xfId="0">
      <alignment horizontal="right" vertical="center" wrapText="1"/>
    </xf>
    <xf numFmtId="0" fontId="4" fillId="2" borderId="2" applyAlignment="1" pivotButton="0" quotePrefix="0" xfId="0">
      <alignment horizontal="right" vertical="center" wrapText="1"/>
    </xf>
    <xf numFmtId="3" fontId="8" fillId="0" borderId="2" applyAlignment="1" pivotButton="0" quotePrefix="0" xfId="0">
      <alignment horizontal="right" vertical="center" wrapText="1"/>
    </xf>
    <xf numFmtId="0" fontId="11" fillId="0" borderId="2" applyAlignment="1" pivotButton="0" quotePrefix="0" xfId="0">
      <alignment horizontal="left" vertical="center" wrapText="1"/>
    </xf>
    <xf numFmtId="164" fontId="12" fillId="0" borderId="2" applyAlignment="1" pivotButton="0" quotePrefix="0" xfId="0">
      <alignment horizontal="right" vertical="center" wrapText="1"/>
    </xf>
    <xf numFmtId="165" fontId="6" fillId="0" borderId="2" applyAlignment="1" pivotButton="0" quotePrefix="0" xfId="0">
      <alignment horizontal="center" vertical="center" wrapText="1"/>
    </xf>
    <xf numFmtId="0" fontId="9" fillId="0" borderId="2" applyAlignment="1" pivotButton="0" quotePrefix="0" xfId="0">
      <alignment horizontal="left" vertical="top" wrapText="1"/>
    </xf>
    <xf numFmtId="0" fontId="14" fillId="0" borderId="0" applyAlignment="1" pivotButton="0" quotePrefix="0" xfId="0">
      <alignment horizontal="left" vertical="top" wrapText="1"/>
    </xf>
    <xf numFmtId="0" fontId="15" fillId="0" borderId="2" applyAlignment="1" pivotButton="0" quotePrefix="0" xfId="0">
      <alignment horizontal="left" vertical="center" wrapText="1"/>
    </xf>
    <xf numFmtId="0" fontId="16" fillId="0" borderId="0" applyAlignment="1" pivotButton="0" quotePrefix="0" xfId="0">
      <alignment horizontal="right" vertical="center" wrapText="1"/>
    </xf>
    <xf numFmtId="0" fontId="9" fillId="0" borderId="2" applyAlignment="1" pivotButton="0" quotePrefix="0" xfId="0">
      <alignment horizontal="center" vertical="center" wrapText="1"/>
    </xf>
    <xf numFmtId="166" fontId="6" fillId="0" borderId="2" applyAlignment="1" pivotButton="0" quotePrefix="0" xfId="0">
      <alignment horizontal="right" vertical="center" wrapText="1"/>
    </xf>
    <xf numFmtId="0" fontId="5" fillId="0" borderId="2" applyAlignment="1" pivotButton="0" quotePrefix="0" xfId="0">
      <alignment horizontal="left" vertical="center" wrapText="1"/>
    </xf>
    <xf numFmtId="0" fontId="17" fillId="0" borderId="2" applyAlignment="1" pivotButton="0" quotePrefix="0" xfId="0">
      <alignment horizontal="center" vertical="center" wrapText="1"/>
    </xf>
    <xf numFmtId="0" fontId="19" fillId="0" borderId="2" applyAlignment="1" pivotButton="0" quotePrefix="0" xfId="0">
      <alignment horizontal="center" vertical="center" wrapText="1"/>
    </xf>
    <xf numFmtId="0" fontId="18" fillId="0" borderId="1" applyAlignment="1" pivotButton="0" quotePrefix="0" xfId="0">
      <alignment horizontal="left" vertical="center" wrapText="1"/>
    </xf>
    <xf numFmtId="0" fontId="20" fillId="0" borderId="2" applyAlignment="1" pivotButton="0" quotePrefix="0" xfId="0">
      <alignment horizontal="left" vertical="center" wrapText="1"/>
    </xf>
    <xf numFmtId="164" fontId="25" fillId="0" borderId="2" applyAlignment="1" pivotButton="0" quotePrefix="0" xfId="0">
      <alignment horizontal="center" vertical="center" wrapText="1"/>
    </xf>
    <xf numFmtId="0" fontId="21" fillId="0" borderId="2" applyAlignment="1" pivotButton="0" quotePrefix="0" xfId="0">
      <alignment horizontal="left" vertical="center" wrapText="1"/>
    </xf>
    <xf numFmtId="3" fontId="20" fillId="0" borderId="2" applyAlignment="1" pivotButton="0" quotePrefix="0" xfId="0">
      <alignment horizontal="right" vertical="center" wrapText="1"/>
    </xf>
    <xf numFmtId="3" fontId="22" fillId="0" borderId="2" applyAlignment="1" pivotButton="0" quotePrefix="0" xfId="0">
      <alignment horizontal="right" vertical="center" wrapText="1"/>
    </xf>
    <xf numFmtId="0" fontId="23" fillId="0" borderId="2" applyAlignment="1" pivotButton="0" quotePrefix="0" xfId="0">
      <alignment horizontal="left" vertical="center" wrapText="1"/>
    </xf>
    <xf numFmtId="164" fontId="24" fillId="0" borderId="2" applyAlignment="1" pivotButton="0" quotePrefix="0" xfId="0">
      <alignment horizontal="right" vertical="center" wrapText="1"/>
    </xf>
    <xf numFmtId="165" fontId="20" fillId="0" borderId="2" applyAlignment="1" pivotButton="0" quotePrefix="0" xfId="0">
      <alignment horizontal="center" vertical="center" wrapText="1"/>
    </xf>
    <xf numFmtId="0" fontId="21" fillId="0" borderId="2" applyAlignment="1" pivotButton="0" quotePrefix="0" xfId="0">
      <alignment horizontal="left" vertical="top" wrapText="1"/>
    </xf>
    <xf numFmtId="0" fontId="26" fillId="0" borderId="2" applyAlignment="1" pivotButton="0" quotePrefix="0" xfId="0">
      <alignment horizontal="left" vertical="center" wrapText="1"/>
    </xf>
    <xf numFmtId="166" fontId="20" fillId="0" borderId="2" applyAlignment="1" pivotButton="0" quotePrefix="0" xfId="0">
      <alignment horizontal="right" vertical="center" wrapText="1"/>
    </xf>
    <xf numFmtId="0" fontId="21" fillId="0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2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3" customWidth="1" min="2" max="2"/>
    <col width="12" customWidth="1" min="3" max="3"/>
    <col width="9" customWidth="1" min="4" max="4"/>
    <col width="9" customWidth="1" min="5" max="5"/>
    <col width="11" customWidth="1" min="6" max="6"/>
    <col width="12" customWidth="1" min="7" max="7"/>
    <col width="18" customWidth="1" min="8" max="8"/>
  </cols>
  <sheetData>
    <row r="1" ht="32" customHeight="1">
      <c r="A1" s="1" t="inlineStr">
        <is>
          <t>御　見　積　書</t>
        </is>
      </c>
      <c r="B1" s="1" t="n"/>
      <c r="C1" s="1" t="n"/>
      <c r="D1" s="1" t="n"/>
      <c r="E1" s="1" t="n"/>
      <c r="F1" s="1" t="n"/>
      <c r="G1" s="1" t="n"/>
      <c r="H1" s="1" t="n"/>
    </row>
    <row r="2">
      <c r="B2" s="2" t="inlineStr">
        <is>
          <t>外壁・屋根の塗装工事（部位ごとの内訳と塗料つき）</t>
        </is>
      </c>
      <c r="C2" s="2" t="n"/>
      <c r="D2" s="2" t="n"/>
      <c r="E2" s="2" t="n"/>
      <c r="F2" s="2" t="n"/>
      <c r="G2" s="2" t="n"/>
    </row>
    <row r="3">
      <c r="F3" s="3" t="inlineStr">
        <is>
          <t>見積日</t>
        </is>
      </c>
      <c r="G3" s="4" t="n"/>
      <c r="H3" s="4" t="n"/>
    </row>
    <row r="4" ht="24" customHeight="1">
      <c r="A4" s="5" t="inlineStr">
        <is>
          <t>様・御中</t>
        </is>
      </c>
      <c r="B4" s="5" t="n"/>
      <c r="C4" s="5" t="n"/>
      <c r="D4" s="5" t="n"/>
      <c r="F4" s="3" t="inlineStr">
        <is>
          <t>見積番号</t>
        </is>
      </c>
      <c r="G4" s="4" t="n"/>
      <c r="H4" s="4" t="n"/>
    </row>
    <row r="5">
      <c r="F5" s="3" t="inlineStr">
        <is>
          <t>有効期限</t>
        </is>
      </c>
      <c r="G5" s="6" t="n"/>
      <c r="H5" s="6" t="n"/>
    </row>
    <row r="6">
      <c r="A6" s="7" t="inlineStr">
        <is>
          <t>下記のとおり御見積申し上げます。</t>
        </is>
      </c>
      <c r="B6" s="7" t="n"/>
      <c r="C6" s="7" t="n"/>
      <c r="D6" s="7" t="n"/>
    </row>
    <row r="7" ht="26" customHeight="1">
      <c r="A7" s="3" t="inlineStr">
        <is>
          <t>工事名</t>
        </is>
      </c>
      <c r="B7" s="3" t="n"/>
      <c r="C7" s="6" t="n"/>
      <c r="D7" s="6" t="n"/>
      <c r="E7" s="6" t="n"/>
      <c r="F7" s="8" t="inlineStr">
        <is>
          <t>発行者</t>
        </is>
      </c>
      <c r="G7" s="6" t="n"/>
      <c r="H7" s="6" t="n"/>
    </row>
    <row r="8" ht="26" customHeight="1">
      <c r="A8" s="3" t="inlineStr">
        <is>
          <t>工事場所</t>
        </is>
      </c>
      <c r="B8" s="3" t="n"/>
      <c r="C8" s="6" t="n"/>
      <c r="D8" s="6" t="n"/>
      <c r="E8" s="6" t="n"/>
      <c r="F8" s="8" t="inlineStr">
        <is>
          <t>住所</t>
        </is>
      </c>
      <c r="G8" s="6" t="n"/>
      <c r="H8" s="6" t="n"/>
    </row>
    <row r="9" ht="26" customHeight="1">
      <c r="A9" s="3" t="inlineStr">
        <is>
          <t>工期（予定）</t>
        </is>
      </c>
      <c r="B9" s="3" t="n"/>
      <c r="C9" s="6" t="n"/>
      <c r="D9" s="6" t="n"/>
      <c r="E9" s="6" t="n"/>
      <c r="F9" s="8" t="inlineStr">
        <is>
          <t>電話</t>
        </is>
      </c>
      <c r="G9" s="6" t="n"/>
      <c r="H9" s="6" t="n"/>
    </row>
    <row r="10" ht="26" customHeight="1">
      <c r="A10" s="3" t="inlineStr">
        <is>
          <t>お支払条件</t>
        </is>
      </c>
      <c r="B10" s="3" t="n"/>
      <c r="C10" s="6" t="n"/>
      <c r="D10" s="6" t="n"/>
      <c r="E10" s="6" t="n"/>
      <c r="F10" s="8" t="inlineStr">
        <is>
          <t>建設業の許可</t>
        </is>
      </c>
      <c r="G10" s="6" t="n"/>
      <c r="H10" s="6" t="n"/>
    </row>
    <row r="11" ht="28" customHeight="1">
      <c r="A11" s="3" t="inlineStr">
        <is>
          <t>御見積金額（税込）</t>
        </is>
      </c>
      <c r="B11" s="3" t="n"/>
      <c r="C11" s="9">
        <f>H30</f>
        <v/>
      </c>
      <c r="D11" s="9" t="n"/>
      <c r="E11" s="9" t="n"/>
      <c r="F11" s="8" t="inlineStr">
        <is>
          <t>登録番号</t>
        </is>
      </c>
      <c r="G11" s="6" t="n"/>
      <c r="H11" s="6" t="n"/>
    </row>
    <row r="13">
      <c r="A13" s="10" t="inlineStr">
        <is>
          <t>建物と塗る面積</t>
        </is>
      </c>
      <c r="B13" s="10" t="n"/>
      <c r="C13" s="10" t="n"/>
      <c r="D13" s="10" t="n"/>
      <c r="E13" s="10" t="n"/>
      <c r="F13" s="10" t="n"/>
      <c r="G13" s="10" t="n"/>
      <c r="H13" s="10" t="n"/>
    </row>
    <row r="14" ht="26" customHeight="1">
      <c r="A14" s="8" t="inlineStr">
        <is>
          <t>建物</t>
        </is>
      </c>
      <c r="B14" s="8" t="n"/>
      <c r="C14" s="11" t="n"/>
      <c r="D14" s="11" t="n"/>
      <c r="E14" s="11" t="n"/>
      <c r="F14" s="12" t="inlineStr">
        <is>
          <t>外壁・屋根の材質</t>
        </is>
      </c>
      <c r="G14" s="11" t="n"/>
      <c r="H14" s="11" t="n"/>
    </row>
    <row r="15" ht="26" customHeight="1">
      <c r="A15" s="8" t="inlineStr">
        <is>
          <t>塗る面積</t>
        </is>
      </c>
      <c r="B15" s="8" t="n"/>
      <c r="C15" s="11" t="n"/>
      <c r="D15" s="11" t="n"/>
      <c r="E15" s="11" t="n"/>
      <c r="F15" s="12" t="inlineStr">
        <is>
          <t>足場</t>
        </is>
      </c>
      <c r="G15" s="11" t="n"/>
      <c r="H15" s="11" t="n"/>
    </row>
    <row r="17">
      <c r="A17" s="10" t="inlineStr">
        <is>
          <t>見積の内訳（部位ごと・金額は税抜）</t>
        </is>
      </c>
      <c r="B17" s="10" t="n"/>
      <c r="C17" s="10" t="n"/>
      <c r="D17" s="10" t="n"/>
      <c r="E17" s="10" t="n"/>
      <c r="F17" s="10" t="n"/>
      <c r="G17" s="10" t="n"/>
      <c r="H17" s="10" t="n"/>
    </row>
    <row r="18" ht="20" customHeight="1">
      <c r="A18" s="13" t="inlineStr">
        <is>
          <t>部位</t>
        </is>
      </c>
      <c r="B18" s="13" t="n"/>
      <c r="C18" s="13" t="n"/>
      <c r="D18" s="13" t="inlineStr">
        <is>
          <t>主な内容</t>
        </is>
      </c>
      <c r="E18" s="13" t="n"/>
      <c r="F18" s="13" t="n"/>
      <c r="G18" s="13" t="n"/>
      <c r="H18" s="13" t="inlineStr">
        <is>
          <t>金額</t>
        </is>
      </c>
    </row>
    <row r="19" ht="18" customHeight="1">
      <c r="A19" s="6" t="n"/>
      <c r="B19" s="6" t="n"/>
      <c r="C19" s="6" t="n"/>
      <c r="D19" s="11" t="n"/>
      <c r="E19" s="11" t="n"/>
      <c r="F19" s="11" t="n"/>
      <c r="G19" s="11" t="n"/>
      <c r="H19" s="14">
        <f>IF($A19="","",SUMIF('内訳明細'!$B$6:$B$35,$A19,'内訳明細'!$H$6:$H$35))</f>
        <v/>
      </c>
    </row>
    <row r="20" ht="18" customHeight="1">
      <c r="A20" s="6" t="n"/>
      <c r="B20" s="6" t="n"/>
      <c r="C20" s="6" t="n"/>
      <c r="D20" s="11" t="n"/>
      <c r="E20" s="11" t="n"/>
      <c r="F20" s="11" t="n"/>
      <c r="G20" s="11" t="n"/>
      <c r="H20" s="14">
        <f>IF($A20="","",SUMIF('内訳明細'!$B$6:$B$35,$A20,'内訳明細'!$H$6:$H$35))</f>
        <v/>
      </c>
    </row>
    <row r="21" ht="18" customHeight="1">
      <c r="A21" s="6" t="n"/>
      <c r="B21" s="6" t="n"/>
      <c r="C21" s="6" t="n"/>
      <c r="D21" s="11" t="n"/>
      <c r="E21" s="11" t="n"/>
      <c r="F21" s="11" t="n"/>
      <c r="G21" s="11" t="n"/>
      <c r="H21" s="14">
        <f>IF($A21="","",SUMIF('内訳明細'!$B$6:$B$35,$A21,'内訳明細'!$H$6:$H$35))</f>
        <v/>
      </c>
    </row>
    <row r="22" ht="18" customHeight="1">
      <c r="A22" s="6" t="n"/>
      <c r="B22" s="6" t="n"/>
      <c r="C22" s="6" t="n"/>
      <c r="D22" s="11" t="n"/>
      <c r="E22" s="11" t="n"/>
      <c r="F22" s="11" t="n"/>
      <c r="G22" s="11" t="n"/>
      <c r="H22" s="14">
        <f>IF($A22="","",SUMIF('内訳明細'!$B$6:$B$35,$A22,'内訳明細'!$H$6:$H$35))</f>
        <v/>
      </c>
    </row>
    <row r="23" ht="18" customHeight="1">
      <c r="A23" s="6" t="n"/>
      <c r="B23" s="6" t="n"/>
      <c r="C23" s="6" t="n"/>
      <c r="D23" s="11" t="n"/>
      <c r="E23" s="11" t="n"/>
      <c r="F23" s="11" t="n"/>
      <c r="G23" s="11" t="n"/>
      <c r="H23" s="14">
        <f>IF($A23="","",SUMIF('内訳明細'!$B$6:$B$35,$A23,'内訳明細'!$H$6:$H$35))</f>
        <v/>
      </c>
    </row>
    <row r="24" ht="18" customHeight="1">
      <c r="A24" s="6" t="n"/>
      <c r="B24" s="6" t="n"/>
      <c r="C24" s="6" t="n"/>
      <c r="D24" s="11" t="n"/>
      <c r="E24" s="11" t="n"/>
      <c r="F24" s="11" t="n"/>
      <c r="G24" s="11" t="n"/>
      <c r="H24" s="14">
        <f>IF($A24="","",SUMIF('内訳明細'!$B$6:$B$35,$A24,'内訳明細'!$H$6:$H$35))</f>
        <v/>
      </c>
    </row>
    <row r="25" ht="19" customHeight="1">
      <c r="A25" s="15" t="inlineStr">
        <is>
          <t>直接工事費の計</t>
        </is>
      </c>
      <c r="B25" s="15" t="n"/>
      <c r="C25" s="15" t="n"/>
      <c r="D25" s="15" t="n"/>
      <c r="E25" s="15" t="n"/>
      <c r="F25" s="15" t="n"/>
      <c r="G25" s="15" t="n"/>
      <c r="H25" s="16">
        <f>SUM(H19:H24)</f>
        <v/>
      </c>
    </row>
    <row r="26" ht="18" customHeight="1">
      <c r="A26" s="8" t="inlineStr">
        <is>
          <t>諸経費</t>
        </is>
      </c>
      <c r="B26" s="8" t="n"/>
      <c r="C26" s="8" t="n"/>
      <c r="D26" s="17" t="n"/>
      <c r="E26" s="17" t="n"/>
      <c r="F26" s="17" t="n"/>
      <c r="G26" s="17" t="n"/>
      <c r="H26" s="14" t="n"/>
    </row>
    <row r="27" ht="18" customHeight="1">
      <c r="A27" s="8" t="inlineStr">
        <is>
          <t>値引き（マイナスで）</t>
        </is>
      </c>
      <c r="B27" s="8" t="n"/>
      <c r="C27" s="8" t="n"/>
      <c r="D27" s="17" t="n"/>
      <c r="E27" s="17" t="n"/>
      <c r="F27" s="17" t="n"/>
      <c r="G27" s="17" t="n"/>
      <c r="H27" s="14" t="n"/>
    </row>
    <row r="28" ht="20" customHeight="1">
      <c r="E28" s="15" t="inlineStr">
        <is>
          <t>小計（税抜）</t>
        </is>
      </c>
      <c r="F28" s="15" t="n"/>
      <c r="G28" s="15" t="n"/>
      <c r="H28" s="16">
        <f>H25+H26+H27</f>
        <v/>
      </c>
    </row>
    <row r="29" ht="20" customHeight="1">
      <c r="E29" s="15" t="inlineStr">
        <is>
          <t>消費税（10%）</t>
        </is>
      </c>
      <c r="F29" s="15" t="n"/>
      <c r="G29" s="15" t="n"/>
      <c r="H29" s="16">
        <f>ROUNDDOWN(H28*10/100,0)</f>
        <v/>
      </c>
    </row>
    <row r="30" ht="20" customHeight="1">
      <c r="E30" s="15" t="inlineStr">
        <is>
          <t>御見積金額（税込）</t>
        </is>
      </c>
      <c r="F30" s="15" t="n"/>
      <c r="G30" s="15" t="n"/>
      <c r="H30" s="18">
        <f>H28+H29</f>
        <v/>
      </c>
    </row>
    <row r="32">
      <c r="A32" s="10" t="inlineStr">
        <is>
          <t>塗料と塗り回数</t>
        </is>
      </c>
      <c r="B32" s="10" t="n"/>
      <c r="C32" s="10" t="n"/>
      <c r="D32" s="10" t="n"/>
      <c r="E32" s="10" t="n"/>
      <c r="F32" s="10" t="n"/>
      <c r="G32" s="10" t="n"/>
      <c r="H32" s="10" t="n"/>
    </row>
    <row r="33" ht="20" customHeight="1">
      <c r="A33" s="13" t="inlineStr">
        <is>
          <t>部位</t>
        </is>
      </c>
      <c r="B33" s="13" t="n"/>
      <c r="C33" s="13" t="inlineStr">
        <is>
          <t>下塗り</t>
        </is>
      </c>
      <c r="D33" s="13" t="n"/>
      <c r="E33" s="13" t="inlineStr">
        <is>
          <t>中塗り・上塗り</t>
        </is>
      </c>
      <c r="F33" s="13" t="n"/>
      <c r="G33" s="13" t="inlineStr">
        <is>
          <t>塗り回数</t>
        </is>
      </c>
      <c r="H33" s="13" t="inlineStr">
        <is>
          <t>色</t>
        </is>
      </c>
    </row>
    <row r="34" ht="18" customHeight="1">
      <c r="A34" s="6" t="n"/>
      <c r="B34" s="6" t="n"/>
      <c r="C34" s="11" t="n"/>
      <c r="D34" s="11" t="n"/>
      <c r="E34" s="11" t="n"/>
      <c r="F34" s="11" t="n"/>
      <c r="G34" s="19" t="n"/>
      <c r="H34" s="11" t="n"/>
    </row>
    <row r="35" ht="18" customHeight="1">
      <c r="A35" s="6" t="n"/>
      <c r="B35" s="6" t="n"/>
      <c r="C35" s="11" t="n"/>
      <c r="D35" s="11" t="n"/>
      <c r="E35" s="11" t="n"/>
      <c r="F35" s="11" t="n"/>
      <c r="G35" s="19" t="n"/>
      <c r="H35" s="11" t="n"/>
    </row>
    <row r="36" ht="18" customHeight="1">
      <c r="A36" s="6" t="n"/>
      <c r="B36" s="6" t="n"/>
      <c r="C36" s="11" t="n"/>
      <c r="D36" s="11" t="n"/>
      <c r="E36" s="11" t="n"/>
      <c r="F36" s="11" t="n"/>
      <c r="G36" s="19" t="n"/>
      <c r="H36" s="11" t="n"/>
    </row>
    <row r="37" ht="18" customHeight="1">
      <c r="A37" s="6" t="n"/>
      <c r="B37" s="6" t="n"/>
      <c r="C37" s="11" t="n"/>
      <c r="D37" s="11" t="n"/>
      <c r="E37" s="11" t="n"/>
      <c r="F37" s="11" t="n"/>
      <c r="G37" s="19" t="n"/>
      <c r="H37" s="11" t="n"/>
    </row>
    <row r="39" ht="18" customHeight="1">
      <c r="A39" s="3" t="inlineStr">
        <is>
          <t>備考</t>
        </is>
      </c>
      <c r="B39" s="3" t="n"/>
      <c r="C39" s="20" t="n"/>
      <c r="D39" s="20" t="n"/>
      <c r="E39" s="20" t="n"/>
      <c r="F39" s="20" t="n"/>
      <c r="G39" s="20" t="n"/>
      <c r="H39" s="20" t="n"/>
    </row>
    <row r="40" ht="18" customHeight="1">
      <c r="A40" s="3" t="n"/>
      <c r="B40" s="3" t="n"/>
      <c r="C40" s="20" t="n"/>
      <c r="D40" s="20" t="n"/>
      <c r="E40" s="20" t="n"/>
      <c r="F40" s="20" t="n"/>
      <c r="G40" s="20" t="n"/>
      <c r="H40" s="20" t="n"/>
    </row>
    <row r="42" ht="34" customHeight="1">
      <c r="A42" s="21" t="inlineStr">
        <is>
          <t>部位ごとの金額は、内訳明細書の行を「部位」の名前で足し上げた額です（部位の名前は表紙と内訳で同じ字に）。値引きはマイナスの数で書きます。消費税は小計に1回だけ掛け、1円未満は切り捨てにしています。</t>
        </is>
      </c>
      <c r="B42" s="21" t="n"/>
      <c r="C42" s="21" t="n"/>
      <c r="D42" s="21" t="n"/>
      <c r="E42" s="21" t="n"/>
      <c r="F42" s="21" t="n"/>
      <c r="G42" s="21" t="n"/>
      <c r="H42" s="21" t="n"/>
    </row>
  </sheetData>
  <mergeCells count="71">
    <mergeCell ref="B2:G2"/>
    <mergeCell ref="D18:G18"/>
    <mergeCell ref="E28:G28"/>
    <mergeCell ref="C34:D34"/>
    <mergeCell ref="A15:B15"/>
    <mergeCell ref="C39:H40"/>
    <mergeCell ref="C33:D33"/>
    <mergeCell ref="A4:D4"/>
    <mergeCell ref="A11:B11"/>
    <mergeCell ref="G11:H11"/>
    <mergeCell ref="E33:F33"/>
    <mergeCell ref="C9:E9"/>
    <mergeCell ref="A18:C18"/>
    <mergeCell ref="D24:G24"/>
    <mergeCell ref="A27:C27"/>
    <mergeCell ref="A36:B36"/>
    <mergeCell ref="A21:C21"/>
    <mergeCell ref="A1:H1"/>
    <mergeCell ref="G8:H8"/>
    <mergeCell ref="E30:G30"/>
    <mergeCell ref="A26:C26"/>
    <mergeCell ref="C35:D35"/>
    <mergeCell ref="D23:G23"/>
    <mergeCell ref="E35:F35"/>
    <mergeCell ref="C11:E11"/>
    <mergeCell ref="D26:G26"/>
    <mergeCell ref="A7:B7"/>
    <mergeCell ref="G7:H7"/>
    <mergeCell ref="A23:C23"/>
    <mergeCell ref="G10:H10"/>
    <mergeCell ref="D20:G20"/>
    <mergeCell ref="C8:E8"/>
    <mergeCell ref="A22:C22"/>
    <mergeCell ref="A37:B37"/>
    <mergeCell ref="D19:G19"/>
    <mergeCell ref="C7:E7"/>
    <mergeCell ref="A20:C20"/>
    <mergeCell ref="G3:H3"/>
    <mergeCell ref="D22:G22"/>
    <mergeCell ref="E34:F34"/>
    <mergeCell ref="A39:B40"/>
    <mergeCell ref="A19:C19"/>
    <mergeCell ref="A6:D6"/>
    <mergeCell ref="G15:H15"/>
    <mergeCell ref="A33:B33"/>
    <mergeCell ref="G5:H5"/>
    <mergeCell ref="D21:G21"/>
    <mergeCell ref="C36:D36"/>
    <mergeCell ref="A14:B14"/>
    <mergeCell ref="G14:H14"/>
    <mergeCell ref="E36:F36"/>
    <mergeCell ref="A42:H42"/>
    <mergeCell ref="A25:G25"/>
    <mergeCell ref="D27:G27"/>
    <mergeCell ref="A32:H32"/>
    <mergeCell ref="A8:B8"/>
    <mergeCell ref="C15:E15"/>
    <mergeCell ref="A24:C24"/>
    <mergeCell ref="A17:H17"/>
    <mergeCell ref="A35:B35"/>
    <mergeCell ref="G4:H4"/>
    <mergeCell ref="C14:E14"/>
    <mergeCell ref="A10:B10"/>
    <mergeCell ref="C37:D37"/>
    <mergeCell ref="E37:F37"/>
    <mergeCell ref="A13:H13"/>
    <mergeCell ref="A9:B9"/>
    <mergeCell ref="G9:H9"/>
    <mergeCell ref="E29:G29"/>
    <mergeCell ref="A34:B34"/>
    <mergeCell ref="C10:E10"/>
  </mergeCell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&amp;K808080無料のひな形と書き方：moekikozawa.com/apps/paint-estimate/tosou-mitsumorisho-template/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showGridLines="0" workbookViewId="0">
      <selection activeCell="A1" sqref="A1"/>
    </sheetView>
  </sheetViews>
  <sheetFormatPr baseColWidth="8" defaultRowHeight="15"/>
  <cols>
    <col width="4.5" customWidth="1" min="1" max="1"/>
    <col width="12" customWidth="1" min="2" max="2"/>
    <col width="17" customWidth="1" min="3" max="3"/>
    <col width="22" customWidth="1" min="4" max="4"/>
    <col width="7" customWidth="1" min="5" max="5"/>
    <col width="5.5" customWidth="1" min="6" max="6"/>
    <col width="9" customWidth="1" min="7" max="7"/>
    <col width="11" customWidth="1" min="8" max="8"/>
    <col width="13" customWidth="1" min="9" max="9"/>
  </cols>
  <sheetData>
    <row r="1" ht="30" customHeight="1">
      <c r="A1" s="1" t="inlineStr">
        <is>
          <t>内　訳　明　細　書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B2" s="2" t="inlineStr">
        <is>
          <t>部位ごとに、工程・塗料・数量・単価を1行ずつ書く</t>
        </is>
      </c>
      <c r="C2" s="2" t="n"/>
      <c r="D2" s="2" t="n"/>
      <c r="E2" s="2" t="n"/>
      <c r="F2" s="2" t="n"/>
      <c r="G2" s="2" t="n"/>
      <c r="H2" s="2" t="n"/>
    </row>
    <row r="3" ht="20" customHeight="1">
      <c r="A3" s="3" t="inlineStr">
        <is>
          <t>工事名</t>
        </is>
      </c>
      <c r="B3" s="3" t="n"/>
      <c r="C3" s="22">
        <f>IF('見積書'!C7="","",'見積書'!C7)</f>
        <v/>
      </c>
      <c r="D3" s="22" t="n"/>
      <c r="E3" s="22" t="n"/>
      <c r="F3" s="23" t="inlineStr">
        <is>
          <t>金額は税抜（消費税は表紙で計算）</t>
        </is>
      </c>
      <c r="G3" s="23" t="n"/>
      <c r="H3" s="23" t="n"/>
      <c r="I3" s="23" t="n"/>
    </row>
    <row r="5" ht="20" customHeight="1">
      <c r="A5" s="13" t="inlineStr">
        <is>
          <t>No.</t>
        </is>
      </c>
      <c r="B5" s="13" t="inlineStr">
        <is>
          <t>部位</t>
        </is>
      </c>
      <c r="C5" s="13" t="inlineStr">
        <is>
          <t>工程・名称</t>
        </is>
      </c>
      <c r="D5" s="13" t="inlineStr">
        <is>
          <t>塗料・仕様</t>
        </is>
      </c>
      <c r="E5" s="13" t="inlineStr">
        <is>
          <t>数量</t>
        </is>
      </c>
      <c r="F5" s="13" t="inlineStr">
        <is>
          <t>単位</t>
        </is>
      </c>
      <c r="G5" s="13" t="inlineStr">
        <is>
          <t>単価</t>
        </is>
      </c>
      <c r="H5" s="13" t="inlineStr">
        <is>
          <t>金額</t>
        </is>
      </c>
      <c r="I5" s="13" t="inlineStr">
        <is>
          <t>備考</t>
        </is>
      </c>
    </row>
    <row r="6" ht="17" customHeight="1">
      <c r="A6" s="24" t="n">
        <v>1</v>
      </c>
      <c r="B6" s="11" t="n"/>
      <c r="C6" s="11" t="n"/>
      <c r="D6" s="17" t="n"/>
      <c r="E6" s="25" t="n"/>
      <c r="F6" s="24" t="n"/>
      <c r="G6" s="14" t="n"/>
      <c r="H6" s="14">
        <f>IF(AND(ISNUMBER(E6),ISNUMBER(G6)),ROUND(E6*G6,0),"")</f>
        <v/>
      </c>
      <c r="I6" s="17" t="n"/>
    </row>
    <row r="7" ht="17" customHeight="1">
      <c r="A7" s="24" t="n">
        <v>2</v>
      </c>
      <c r="B7" s="11" t="n"/>
      <c r="C7" s="11" t="n"/>
      <c r="D7" s="17" t="n"/>
      <c r="E7" s="25" t="n"/>
      <c r="F7" s="24" t="n"/>
      <c r="G7" s="14" t="n"/>
      <c r="H7" s="14">
        <f>IF(AND(ISNUMBER(E7),ISNUMBER(G7)),ROUND(E7*G7,0),"")</f>
        <v/>
      </c>
      <c r="I7" s="17" t="n"/>
    </row>
    <row r="8" ht="17" customHeight="1">
      <c r="A8" s="24" t="n">
        <v>3</v>
      </c>
      <c r="B8" s="11" t="n"/>
      <c r="C8" s="11" t="n"/>
      <c r="D8" s="17" t="n"/>
      <c r="E8" s="25" t="n"/>
      <c r="F8" s="24" t="n"/>
      <c r="G8" s="14" t="n"/>
      <c r="H8" s="14">
        <f>IF(AND(ISNUMBER(E8),ISNUMBER(G8)),ROUND(E8*G8,0),"")</f>
        <v/>
      </c>
      <c r="I8" s="17" t="n"/>
    </row>
    <row r="9" ht="17" customHeight="1">
      <c r="A9" s="24" t="n">
        <v>4</v>
      </c>
      <c r="B9" s="11" t="n"/>
      <c r="C9" s="11" t="n"/>
      <c r="D9" s="17" t="n"/>
      <c r="E9" s="25" t="n"/>
      <c r="F9" s="24" t="n"/>
      <c r="G9" s="14" t="n"/>
      <c r="H9" s="14">
        <f>IF(AND(ISNUMBER(E9),ISNUMBER(G9)),ROUND(E9*G9,0),"")</f>
        <v/>
      </c>
      <c r="I9" s="17" t="n"/>
    </row>
    <row r="10" ht="17" customHeight="1">
      <c r="A10" s="24" t="n">
        <v>5</v>
      </c>
      <c r="B10" s="11" t="n"/>
      <c r="C10" s="11" t="n"/>
      <c r="D10" s="17" t="n"/>
      <c r="E10" s="25" t="n"/>
      <c r="F10" s="24" t="n"/>
      <c r="G10" s="14" t="n"/>
      <c r="H10" s="14">
        <f>IF(AND(ISNUMBER(E10),ISNUMBER(G10)),ROUND(E10*G10,0),"")</f>
        <v/>
      </c>
      <c r="I10" s="17" t="n"/>
    </row>
    <row r="11" ht="17" customHeight="1">
      <c r="A11" s="24" t="n">
        <v>6</v>
      </c>
      <c r="B11" s="11" t="n"/>
      <c r="C11" s="11" t="n"/>
      <c r="D11" s="17" t="n"/>
      <c r="E11" s="25" t="n"/>
      <c r="F11" s="24" t="n"/>
      <c r="G11" s="14" t="n"/>
      <c r="H11" s="14">
        <f>IF(AND(ISNUMBER(E11),ISNUMBER(G11)),ROUND(E11*G11,0),"")</f>
        <v/>
      </c>
      <c r="I11" s="17" t="n"/>
    </row>
    <row r="12" ht="17" customHeight="1">
      <c r="A12" s="24" t="n">
        <v>7</v>
      </c>
      <c r="B12" s="11" t="n"/>
      <c r="C12" s="11" t="n"/>
      <c r="D12" s="17" t="n"/>
      <c r="E12" s="25" t="n"/>
      <c r="F12" s="24" t="n"/>
      <c r="G12" s="14" t="n"/>
      <c r="H12" s="14">
        <f>IF(AND(ISNUMBER(E12),ISNUMBER(G12)),ROUND(E12*G12,0),"")</f>
        <v/>
      </c>
      <c r="I12" s="17" t="n"/>
    </row>
    <row r="13" ht="17" customHeight="1">
      <c r="A13" s="24" t="n">
        <v>8</v>
      </c>
      <c r="B13" s="11" t="n"/>
      <c r="C13" s="11" t="n"/>
      <c r="D13" s="17" t="n"/>
      <c r="E13" s="25" t="n"/>
      <c r="F13" s="24" t="n"/>
      <c r="G13" s="14" t="n"/>
      <c r="H13" s="14">
        <f>IF(AND(ISNUMBER(E13),ISNUMBER(G13)),ROUND(E13*G13,0),"")</f>
        <v/>
      </c>
      <c r="I13" s="17" t="n"/>
    </row>
    <row r="14" ht="17" customHeight="1">
      <c r="A14" s="24" t="n">
        <v>9</v>
      </c>
      <c r="B14" s="11" t="n"/>
      <c r="C14" s="11" t="n"/>
      <c r="D14" s="17" t="n"/>
      <c r="E14" s="25" t="n"/>
      <c r="F14" s="24" t="n"/>
      <c r="G14" s="14" t="n"/>
      <c r="H14" s="14">
        <f>IF(AND(ISNUMBER(E14),ISNUMBER(G14)),ROUND(E14*G14,0),"")</f>
        <v/>
      </c>
      <c r="I14" s="17" t="n"/>
    </row>
    <row r="15" ht="17" customHeight="1">
      <c r="A15" s="24" t="n">
        <v>10</v>
      </c>
      <c r="B15" s="11" t="n"/>
      <c r="C15" s="11" t="n"/>
      <c r="D15" s="17" t="n"/>
      <c r="E15" s="25" t="n"/>
      <c r="F15" s="24" t="n"/>
      <c r="G15" s="14" t="n"/>
      <c r="H15" s="14">
        <f>IF(AND(ISNUMBER(E15),ISNUMBER(G15)),ROUND(E15*G15,0),"")</f>
        <v/>
      </c>
      <c r="I15" s="17" t="n"/>
    </row>
    <row r="16" ht="17" customHeight="1">
      <c r="A16" s="24" t="n">
        <v>11</v>
      </c>
      <c r="B16" s="11" t="n"/>
      <c r="C16" s="11" t="n"/>
      <c r="D16" s="17" t="n"/>
      <c r="E16" s="25" t="n"/>
      <c r="F16" s="24" t="n"/>
      <c r="G16" s="14" t="n"/>
      <c r="H16" s="14">
        <f>IF(AND(ISNUMBER(E16),ISNUMBER(G16)),ROUND(E16*G16,0),"")</f>
        <v/>
      </c>
      <c r="I16" s="17" t="n"/>
    </row>
    <row r="17" ht="17" customHeight="1">
      <c r="A17" s="24" t="n">
        <v>12</v>
      </c>
      <c r="B17" s="11" t="n"/>
      <c r="C17" s="11" t="n"/>
      <c r="D17" s="17" t="n"/>
      <c r="E17" s="25" t="n"/>
      <c r="F17" s="24" t="n"/>
      <c r="G17" s="14" t="n"/>
      <c r="H17" s="14">
        <f>IF(AND(ISNUMBER(E17),ISNUMBER(G17)),ROUND(E17*G17,0),"")</f>
        <v/>
      </c>
      <c r="I17" s="17" t="n"/>
    </row>
    <row r="18" ht="17" customHeight="1">
      <c r="A18" s="24" t="n">
        <v>13</v>
      </c>
      <c r="B18" s="11" t="n"/>
      <c r="C18" s="11" t="n"/>
      <c r="D18" s="17" t="n"/>
      <c r="E18" s="25" t="n"/>
      <c r="F18" s="24" t="n"/>
      <c r="G18" s="14" t="n"/>
      <c r="H18" s="14">
        <f>IF(AND(ISNUMBER(E18),ISNUMBER(G18)),ROUND(E18*G18,0),"")</f>
        <v/>
      </c>
      <c r="I18" s="17" t="n"/>
    </row>
    <row r="19" ht="17" customHeight="1">
      <c r="A19" s="24" t="n">
        <v>14</v>
      </c>
      <c r="B19" s="11" t="n"/>
      <c r="C19" s="11" t="n"/>
      <c r="D19" s="17" t="n"/>
      <c r="E19" s="25" t="n"/>
      <c r="F19" s="24" t="n"/>
      <c r="G19" s="14" t="n"/>
      <c r="H19" s="14">
        <f>IF(AND(ISNUMBER(E19),ISNUMBER(G19)),ROUND(E19*G19,0),"")</f>
        <v/>
      </c>
      <c r="I19" s="17" t="n"/>
    </row>
    <row r="20" ht="17" customHeight="1">
      <c r="A20" s="24" t="n">
        <v>15</v>
      </c>
      <c r="B20" s="11" t="n"/>
      <c r="C20" s="11" t="n"/>
      <c r="D20" s="17" t="n"/>
      <c r="E20" s="25" t="n"/>
      <c r="F20" s="24" t="n"/>
      <c r="G20" s="14" t="n"/>
      <c r="H20" s="14">
        <f>IF(AND(ISNUMBER(E20),ISNUMBER(G20)),ROUND(E20*G20,0),"")</f>
        <v/>
      </c>
      <c r="I20" s="17" t="n"/>
    </row>
    <row r="21" ht="17" customHeight="1">
      <c r="A21" s="24" t="n">
        <v>16</v>
      </c>
      <c r="B21" s="11" t="n"/>
      <c r="C21" s="11" t="n"/>
      <c r="D21" s="17" t="n"/>
      <c r="E21" s="25" t="n"/>
      <c r="F21" s="24" t="n"/>
      <c r="G21" s="14" t="n"/>
      <c r="H21" s="14">
        <f>IF(AND(ISNUMBER(E21),ISNUMBER(G21)),ROUND(E21*G21,0),"")</f>
        <v/>
      </c>
      <c r="I21" s="17" t="n"/>
    </row>
    <row r="22" ht="17" customHeight="1">
      <c r="A22" s="24" t="n">
        <v>17</v>
      </c>
      <c r="B22" s="11" t="n"/>
      <c r="C22" s="11" t="n"/>
      <c r="D22" s="17" t="n"/>
      <c r="E22" s="25" t="n"/>
      <c r="F22" s="24" t="n"/>
      <c r="G22" s="14" t="n"/>
      <c r="H22" s="14">
        <f>IF(AND(ISNUMBER(E22),ISNUMBER(G22)),ROUND(E22*G22,0),"")</f>
        <v/>
      </c>
      <c r="I22" s="17" t="n"/>
    </row>
    <row r="23" ht="17" customHeight="1">
      <c r="A23" s="24" t="n">
        <v>18</v>
      </c>
      <c r="B23" s="11" t="n"/>
      <c r="C23" s="11" t="n"/>
      <c r="D23" s="17" t="n"/>
      <c r="E23" s="25" t="n"/>
      <c r="F23" s="24" t="n"/>
      <c r="G23" s="14" t="n"/>
      <c r="H23" s="14">
        <f>IF(AND(ISNUMBER(E23),ISNUMBER(G23)),ROUND(E23*G23,0),"")</f>
        <v/>
      </c>
      <c r="I23" s="17" t="n"/>
    </row>
    <row r="24" ht="17" customHeight="1">
      <c r="A24" s="24" t="n">
        <v>19</v>
      </c>
      <c r="B24" s="11" t="n"/>
      <c r="C24" s="11" t="n"/>
      <c r="D24" s="17" t="n"/>
      <c r="E24" s="25" t="n"/>
      <c r="F24" s="24" t="n"/>
      <c r="G24" s="14" t="n"/>
      <c r="H24" s="14">
        <f>IF(AND(ISNUMBER(E24),ISNUMBER(G24)),ROUND(E24*G24,0),"")</f>
        <v/>
      </c>
      <c r="I24" s="17" t="n"/>
    </row>
    <row r="25" ht="17" customHeight="1">
      <c r="A25" s="24" t="n">
        <v>20</v>
      </c>
      <c r="B25" s="11" t="n"/>
      <c r="C25" s="11" t="n"/>
      <c r="D25" s="17" t="n"/>
      <c r="E25" s="25" t="n"/>
      <c r="F25" s="24" t="n"/>
      <c r="G25" s="14" t="n"/>
      <c r="H25" s="14">
        <f>IF(AND(ISNUMBER(E25),ISNUMBER(G25)),ROUND(E25*G25,0),"")</f>
        <v/>
      </c>
      <c r="I25" s="17" t="n"/>
    </row>
    <row r="26" ht="17" customHeight="1">
      <c r="A26" s="24" t="n">
        <v>21</v>
      </c>
      <c r="B26" s="11" t="n"/>
      <c r="C26" s="11" t="n"/>
      <c r="D26" s="17" t="n"/>
      <c r="E26" s="25" t="n"/>
      <c r="F26" s="24" t="n"/>
      <c r="G26" s="14" t="n"/>
      <c r="H26" s="14">
        <f>IF(AND(ISNUMBER(E26),ISNUMBER(G26)),ROUND(E26*G26,0),"")</f>
        <v/>
      </c>
      <c r="I26" s="17" t="n"/>
    </row>
    <row r="27" ht="17" customHeight="1">
      <c r="A27" s="24" t="n">
        <v>22</v>
      </c>
      <c r="B27" s="11" t="n"/>
      <c r="C27" s="11" t="n"/>
      <c r="D27" s="17" t="n"/>
      <c r="E27" s="25" t="n"/>
      <c r="F27" s="24" t="n"/>
      <c r="G27" s="14" t="n"/>
      <c r="H27" s="14">
        <f>IF(AND(ISNUMBER(E27),ISNUMBER(G27)),ROUND(E27*G27,0),"")</f>
        <v/>
      </c>
      <c r="I27" s="17" t="n"/>
    </row>
    <row r="28" ht="17" customHeight="1">
      <c r="A28" s="24" t="n">
        <v>23</v>
      </c>
      <c r="B28" s="11" t="n"/>
      <c r="C28" s="11" t="n"/>
      <c r="D28" s="17" t="n"/>
      <c r="E28" s="25" t="n"/>
      <c r="F28" s="24" t="n"/>
      <c r="G28" s="14" t="n"/>
      <c r="H28" s="14">
        <f>IF(AND(ISNUMBER(E28),ISNUMBER(G28)),ROUND(E28*G28,0),"")</f>
        <v/>
      </c>
      <c r="I28" s="17" t="n"/>
    </row>
    <row r="29" ht="17" customHeight="1">
      <c r="A29" s="24" t="n">
        <v>24</v>
      </c>
      <c r="B29" s="11" t="n"/>
      <c r="C29" s="11" t="n"/>
      <c r="D29" s="17" t="n"/>
      <c r="E29" s="25" t="n"/>
      <c r="F29" s="24" t="n"/>
      <c r="G29" s="14" t="n"/>
      <c r="H29" s="14">
        <f>IF(AND(ISNUMBER(E29),ISNUMBER(G29)),ROUND(E29*G29,0),"")</f>
        <v/>
      </c>
      <c r="I29" s="17" t="n"/>
    </row>
    <row r="30" ht="17" customHeight="1">
      <c r="A30" s="24" t="n">
        <v>25</v>
      </c>
      <c r="B30" s="11" t="n"/>
      <c r="C30" s="11" t="n"/>
      <c r="D30" s="17" t="n"/>
      <c r="E30" s="25" t="n"/>
      <c r="F30" s="24" t="n"/>
      <c r="G30" s="14" t="n"/>
      <c r="H30" s="14">
        <f>IF(AND(ISNUMBER(E30),ISNUMBER(G30)),ROUND(E30*G30,0),"")</f>
        <v/>
      </c>
      <c r="I30" s="17" t="n"/>
    </row>
    <row r="31" ht="17" customHeight="1">
      <c r="A31" s="24" t="n">
        <v>26</v>
      </c>
      <c r="B31" s="11" t="n"/>
      <c r="C31" s="11" t="n"/>
      <c r="D31" s="17" t="n"/>
      <c r="E31" s="25" t="n"/>
      <c r="F31" s="24" t="n"/>
      <c r="G31" s="14" t="n"/>
      <c r="H31" s="14">
        <f>IF(AND(ISNUMBER(E31),ISNUMBER(G31)),ROUND(E31*G31,0),"")</f>
        <v/>
      </c>
      <c r="I31" s="17" t="n"/>
    </row>
    <row r="32" ht="17" customHeight="1">
      <c r="A32" s="24" t="n">
        <v>27</v>
      </c>
      <c r="B32" s="11" t="n"/>
      <c r="C32" s="11" t="n"/>
      <c r="D32" s="17" t="n"/>
      <c r="E32" s="25" t="n"/>
      <c r="F32" s="24" t="n"/>
      <c r="G32" s="14" t="n"/>
      <c r="H32" s="14">
        <f>IF(AND(ISNUMBER(E32),ISNUMBER(G32)),ROUND(E32*G32,0),"")</f>
        <v/>
      </c>
      <c r="I32" s="17" t="n"/>
    </row>
    <row r="33" ht="17" customHeight="1">
      <c r="A33" s="24" t="n">
        <v>28</v>
      </c>
      <c r="B33" s="11" t="n"/>
      <c r="C33" s="11" t="n"/>
      <c r="D33" s="17" t="n"/>
      <c r="E33" s="25" t="n"/>
      <c r="F33" s="24" t="n"/>
      <c r="G33" s="14" t="n"/>
      <c r="H33" s="14">
        <f>IF(AND(ISNUMBER(E33),ISNUMBER(G33)),ROUND(E33*G33,0),"")</f>
        <v/>
      </c>
      <c r="I33" s="17" t="n"/>
    </row>
    <row r="34" ht="17" customHeight="1">
      <c r="A34" s="24" t="n">
        <v>29</v>
      </c>
      <c r="B34" s="11" t="n"/>
      <c r="C34" s="11" t="n"/>
      <c r="D34" s="17" t="n"/>
      <c r="E34" s="25" t="n"/>
      <c r="F34" s="24" t="n"/>
      <c r="G34" s="14" t="n"/>
      <c r="H34" s="14">
        <f>IF(AND(ISNUMBER(E34),ISNUMBER(G34)),ROUND(E34*G34,0),"")</f>
        <v/>
      </c>
      <c r="I34" s="17" t="n"/>
    </row>
    <row r="35" ht="17" customHeight="1">
      <c r="A35" s="24" t="n">
        <v>30</v>
      </c>
      <c r="B35" s="11" t="n"/>
      <c r="C35" s="11" t="n"/>
      <c r="D35" s="17" t="n"/>
      <c r="E35" s="25" t="n"/>
      <c r="F35" s="24" t="n"/>
      <c r="G35" s="14" t="n"/>
      <c r="H35" s="14">
        <f>IF(AND(ISNUMBER(E35),ISNUMBER(G35)),ROUND(E35*G35,0),"")</f>
        <v/>
      </c>
      <c r="I35" s="17" t="n"/>
    </row>
    <row r="36" ht="19" customHeight="1">
      <c r="A36" s="15" t="inlineStr">
        <is>
          <t>直接工事費の計</t>
        </is>
      </c>
      <c r="B36" s="15" t="n"/>
      <c r="C36" s="15" t="n"/>
      <c r="D36" s="15" t="n"/>
      <c r="E36" s="15" t="n"/>
      <c r="F36" s="15" t="n"/>
      <c r="G36" s="15" t="n"/>
      <c r="H36" s="16">
        <f>SUM(H6:H35)</f>
        <v/>
      </c>
      <c r="I36" s="26" t="n"/>
    </row>
    <row r="38" ht="30" customHeight="1">
      <c r="A38" s="21" t="inlineStr">
        <is>
          <t>1行に1つの工程を書きます。外壁と屋根は下塗り・中塗り・上塗りを別の行にし、塗料の名前（製品名とグレード）を「塗料・仕様」の欄に書きます。金額＝数量×単価（1円未満は四捨五入）。</t>
        </is>
      </c>
      <c r="B38" s="21" t="n"/>
      <c r="C38" s="21" t="n"/>
      <c r="D38" s="21" t="n"/>
      <c r="E38" s="21" t="n"/>
      <c r="F38" s="21" t="n"/>
      <c r="G38" s="21" t="n"/>
      <c r="H38" s="21" t="n"/>
      <c r="I38" s="21" t="n"/>
    </row>
  </sheetData>
  <mergeCells count="7">
    <mergeCell ref="A36:G36"/>
    <mergeCell ref="F3:I3"/>
    <mergeCell ref="A1:I1"/>
    <mergeCell ref="B2:H2"/>
    <mergeCell ref="C3:E3"/>
    <mergeCell ref="A3:B3"/>
    <mergeCell ref="A38:I38"/>
  </mergeCell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&amp;K808080無料のひな形と書き方：moekikozawa.com/apps/paint-estimate/tosou-mitsumorisho-template/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2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3" customWidth="1" min="2" max="2"/>
    <col width="12" customWidth="1" min="3" max="3"/>
    <col width="9" customWidth="1" min="4" max="4"/>
    <col width="9" customWidth="1" min="5" max="5"/>
    <col width="11" customWidth="1" min="6" max="6"/>
    <col width="12" customWidth="1" min="7" max="7"/>
    <col width="18" customWidth="1" min="8" max="8"/>
  </cols>
  <sheetData>
    <row r="1" ht="32" customHeight="1">
      <c r="A1" s="1" t="inlineStr">
        <is>
          <t>御　見　積　書</t>
        </is>
      </c>
      <c r="B1" s="1" t="n"/>
      <c r="C1" s="1" t="n"/>
      <c r="D1" s="1" t="n"/>
      <c r="E1" s="1" t="n"/>
      <c r="F1" s="1" t="n"/>
      <c r="G1" s="1" t="n"/>
      <c r="H1" s="1" t="n"/>
    </row>
    <row r="2">
      <c r="B2" s="2" t="inlineStr">
        <is>
          <t>外壁・屋根の塗装工事（部位ごとの内訳と塗料つき）</t>
        </is>
      </c>
      <c r="C2" s="2" t="n"/>
      <c r="D2" s="2" t="n"/>
      <c r="E2" s="2" t="n"/>
      <c r="F2" s="2" t="n"/>
      <c r="G2" s="2" t="n"/>
      <c r="H2" s="27" t="inlineStr">
        <is>
          <t>記入例</t>
        </is>
      </c>
    </row>
    <row r="3">
      <c r="F3" s="3" t="inlineStr">
        <is>
          <t>見積日</t>
        </is>
      </c>
      <c r="G3" s="28" t="inlineStr">
        <is>
          <t>2026年10月12日</t>
        </is>
      </c>
      <c r="H3" s="28" t="n"/>
    </row>
    <row r="4" ht="24" customHeight="1">
      <c r="A4" s="29" t="inlineStr">
        <is>
          <t>◯◯ ◯◯ 様</t>
        </is>
      </c>
      <c r="B4" s="29" t="n"/>
      <c r="C4" s="29" t="n"/>
      <c r="D4" s="29" t="n"/>
      <c r="F4" s="3" t="inlineStr">
        <is>
          <t>見積番号</t>
        </is>
      </c>
      <c r="G4" s="28" t="inlineStr">
        <is>
          <t>2610-05</t>
        </is>
      </c>
      <c r="H4" s="28" t="n"/>
    </row>
    <row r="5">
      <c r="F5" s="3" t="inlineStr">
        <is>
          <t>有効期限</t>
        </is>
      </c>
      <c r="G5" s="30" t="inlineStr">
        <is>
          <t>2026年11月11日（見積日から30日）</t>
        </is>
      </c>
      <c r="H5" s="30" t="n"/>
    </row>
    <row r="6">
      <c r="A6" s="7" t="inlineStr">
        <is>
          <t>下記のとおり御見積申し上げます。</t>
        </is>
      </c>
      <c r="B6" s="7" t="n"/>
      <c r="C6" s="7" t="n"/>
      <c r="D6" s="7" t="n"/>
    </row>
    <row r="7" ht="26" customHeight="1">
      <c r="A7" s="3" t="inlineStr">
        <is>
          <t>工事名</t>
        </is>
      </c>
      <c r="B7" s="3" t="n"/>
      <c r="C7" s="30" t="inlineStr">
        <is>
          <t>外壁・屋根塗装工事</t>
        </is>
      </c>
      <c r="D7" s="30" t="n"/>
      <c r="E7" s="30" t="n"/>
      <c r="F7" s="8" t="inlineStr">
        <is>
          <t>発行者</t>
        </is>
      </c>
      <c r="G7" s="30" t="inlineStr">
        <is>
          <t>◯◯塗装 ◯◯ ◯◯</t>
        </is>
      </c>
      <c r="H7" s="30" t="n"/>
    </row>
    <row r="8" ht="26" customHeight="1">
      <c r="A8" s="3" t="inlineStr">
        <is>
          <t>工事場所</t>
        </is>
      </c>
      <c r="B8" s="3" t="n"/>
      <c r="C8" s="30" t="inlineStr">
        <is>
          <t>◯◯県◯◯市◯◯町 1-2-3（◯◯様邸）</t>
        </is>
      </c>
      <c r="D8" s="30" t="n"/>
      <c r="E8" s="30" t="n"/>
      <c r="F8" s="8" t="inlineStr">
        <is>
          <t>住所</t>
        </is>
      </c>
      <c r="G8" s="30" t="inlineStr">
        <is>
          <t>◯◯県◯◯市◯◯町 4-5-6</t>
        </is>
      </c>
      <c r="H8" s="30" t="n"/>
    </row>
    <row r="9" ht="26" customHeight="1">
      <c r="A9" s="3" t="inlineStr">
        <is>
          <t>工期（予定）</t>
        </is>
      </c>
      <c r="B9" s="3" t="n"/>
      <c r="C9" s="30" t="inlineStr">
        <is>
          <t>2026年11月中旬〜下旬（約14日・雨の日は延びます）</t>
        </is>
      </c>
      <c r="D9" s="30" t="n"/>
      <c r="E9" s="30" t="n"/>
      <c r="F9" s="8" t="inlineStr">
        <is>
          <t>電話</t>
        </is>
      </c>
      <c r="G9" s="30" t="inlineStr">
        <is>
          <t>090-◯◯◯◯-◯◯◯◯</t>
        </is>
      </c>
      <c r="H9" s="30" t="n"/>
    </row>
    <row r="10" ht="26" customHeight="1">
      <c r="A10" s="3" t="inlineStr">
        <is>
          <t>お支払条件</t>
        </is>
      </c>
      <c r="B10" s="3" t="n"/>
      <c r="C10" s="30" t="inlineStr">
        <is>
          <t>完工後、翌月末までにお振込み</t>
        </is>
      </c>
      <c r="D10" s="30" t="n"/>
      <c r="E10" s="30" t="n"/>
      <c r="F10" s="8" t="inlineStr">
        <is>
          <t>建設業の許可</t>
        </is>
      </c>
      <c r="G10" s="30" t="inlineStr">
        <is>
          <t>◯◯県知事 許可（般-◯）第◯◯◯◯◯号</t>
        </is>
      </c>
      <c r="H10" s="30" t="n"/>
    </row>
    <row r="11" ht="28" customHeight="1">
      <c r="A11" s="3" t="inlineStr">
        <is>
          <t>御見積金額（税込）</t>
        </is>
      </c>
      <c r="B11" s="3" t="n"/>
      <c r="C11" s="31">
        <f>H30</f>
        <v/>
      </c>
      <c r="D11" s="31" t="n"/>
      <c r="E11" s="31" t="n"/>
      <c r="F11" s="8" t="inlineStr">
        <is>
          <t>登録番号</t>
        </is>
      </c>
      <c r="G11" s="30" t="inlineStr">
        <is>
          <t>T◯◯◯◯◯◯◯◯◯◯◯◯◯</t>
        </is>
      </c>
      <c r="H11" s="30" t="n"/>
    </row>
    <row r="13">
      <c r="A13" s="10" t="inlineStr">
        <is>
          <t>建物と塗る面積</t>
        </is>
      </c>
      <c r="B13" s="10" t="n"/>
      <c r="C13" s="10" t="n"/>
      <c r="D13" s="10" t="n"/>
      <c r="E13" s="10" t="n"/>
      <c r="F13" s="10" t="n"/>
      <c r="G13" s="10" t="n"/>
      <c r="H13" s="10" t="n"/>
    </row>
    <row r="14" ht="26" customHeight="1">
      <c r="A14" s="8" t="inlineStr">
        <is>
          <t>建物</t>
        </is>
      </c>
      <c r="B14" s="8" t="n"/>
      <c r="C14" s="32" t="inlineStr">
        <is>
          <t>木造2階建て・延床30坪（約99㎡）</t>
        </is>
      </c>
      <c r="D14" s="32" t="n"/>
      <c r="E14" s="32" t="n"/>
      <c r="F14" s="12" t="inlineStr">
        <is>
          <t>外壁・屋根の材質</t>
        </is>
      </c>
      <c r="G14" s="32" t="inlineStr">
        <is>
          <t>外壁 窯業系サイディング／屋根 化粧スレート</t>
        </is>
      </c>
      <c r="H14" s="32" t="n"/>
    </row>
    <row r="15" ht="26" customHeight="1">
      <c r="A15" s="8" t="inlineStr">
        <is>
          <t>塗る面積</t>
        </is>
      </c>
      <c r="B15" s="8" t="n"/>
      <c r="C15" s="32" t="inlineStr">
        <is>
          <t>外壁 125㎡（実測・窓を除く）／屋根 70㎡</t>
        </is>
      </c>
      <c r="D15" s="32" t="n"/>
      <c r="E15" s="32" t="n"/>
      <c r="F15" s="12" t="inlineStr">
        <is>
          <t>足場</t>
        </is>
      </c>
      <c r="G15" s="32" t="inlineStr">
        <is>
          <t>260㎡（足場の架面積）</t>
        </is>
      </c>
      <c r="H15" s="32" t="n"/>
    </row>
    <row r="17">
      <c r="A17" s="10" t="inlineStr">
        <is>
          <t>見積の内訳（部位ごと・金額は税抜）</t>
        </is>
      </c>
      <c r="B17" s="10" t="n"/>
      <c r="C17" s="10" t="n"/>
      <c r="D17" s="10" t="n"/>
      <c r="E17" s="10" t="n"/>
      <c r="F17" s="10" t="n"/>
      <c r="G17" s="10" t="n"/>
      <c r="H17" s="10" t="n"/>
    </row>
    <row r="18" ht="20" customHeight="1">
      <c r="A18" s="13" t="inlineStr">
        <is>
          <t>部位</t>
        </is>
      </c>
      <c r="B18" s="13" t="n"/>
      <c r="C18" s="13" t="n"/>
      <c r="D18" s="13" t="inlineStr">
        <is>
          <t>主な内容</t>
        </is>
      </c>
      <c r="E18" s="13" t="n"/>
      <c r="F18" s="13" t="n"/>
      <c r="G18" s="13" t="n"/>
      <c r="H18" s="13" t="inlineStr">
        <is>
          <t>金額</t>
        </is>
      </c>
    </row>
    <row r="19" ht="18" customHeight="1">
      <c r="A19" s="30" t="inlineStr">
        <is>
          <t>仮設工事</t>
        </is>
      </c>
      <c r="B19" s="30" t="n"/>
      <c r="C19" s="30" t="n"/>
      <c r="D19" s="32" t="inlineStr">
        <is>
          <t>足場・飛散防止ネット・高圧洗浄・養生</t>
        </is>
      </c>
      <c r="E19" s="32" t="n"/>
      <c r="F19" s="32" t="n"/>
      <c r="G19" s="32" t="n"/>
      <c r="H19" s="33">
        <f>IF($A19="","",SUMIF('記入例（内訳）'!$B$6:$B$35,$A19,'記入例（内訳）'!$H$6:$H$35))</f>
        <v/>
      </c>
    </row>
    <row r="20" ht="18" customHeight="1">
      <c r="A20" s="30" t="inlineStr">
        <is>
          <t>下地補修</t>
        </is>
      </c>
      <c r="B20" s="30" t="n"/>
      <c r="C20" s="30" t="n"/>
      <c r="D20" s="32" t="inlineStr">
        <is>
          <t>外壁のひび割れ</t>
        </is>
      </c>
      <c r="E20" s="32" t="n"/>
      <c r="F20" s="32" t="n"/>
      <c r="G20" s="32" t="n"/>
      <c r="H20" s="33">
        <f>IF($A20="","",SUMIF('記入例（内訳）'!$B$6:$B$35,$A20,'記入例（内訳）'!$H$6:$H$35))</f>
        <v/>
      </c>
    </row>
    <row r="21" ht="18" customHeight="1">
      <c r="A21" s="30" t="inlineStr">
        <is>
          <t>シーリング工事</t>
        </is>
      </c>
      <c r="B21" s="30" t="n"/>
      <c r="C21" s="30" t="n"/>
      <c r="D21" s="32" t="inlineStr">
        <is>
          <t>外壁の目地の打ち替え・サッシ回りの増し打ち</t>
        </is>
      </c>
      <c r="E21" s="32" t="n"/>
      <c r="F21" s="32" t="n"/>
      <c r="G21" s="32" t="n"/>
      <c r="H21" s="33">
        <f>IF($A21="","",SUMIF('記入例（内訳）'!$B$6:$B$35,$A21,'記入例（内訳）'!$H$6:$H$35))</f>
        <v/>
      </c>
    </row>
    <row r="22" ht="18" customHeight="1">
      <c r="A22" s="30" t="inlineStr">
        <is>
          <t>外壁塗装</t>
        </is>
      </c>
      <c r="B22" s="30" t="n"/>
      <c r="C22" s="30" t="n"/>
      <c r="D22" s="32" t="inlineStr">
        <is>
          <t>下塗り・中塗り・上塗りの3回</t>
        </is>
      </c>
      <c r="E22" s="32" t="n"/>
      <c r="F22" s="32" t="n"/>
      <c r="G22" s="32" t="n"/>
      <c r="H22" s="33">
        <f>IF($A22="","",SUMIF('記入例（内訳）'!$B$6:$B$35,$A22,'記入例（内訳）'!$H$6:$H$35))</f>
        <v/>
      </c>
    </row>
    <row r="23" ht="18" customHeight="1">
      <c r="A23" s="30" t="inlineStr">
        <is>
          <t>屋根塗装</t>
        </is>
      </c>
      <c r="B23" s="30" t="n"/>
      <c r="C23" s="30" t="n"/>
      <c r="D23" s="32" t="inlineStr">
        <is>
          <t>縁切りと、下塗り・中塗り・上塗りの3回</t>
        </is>
      </c>
      <c r="E23" s="32" t="n"/>
      <c r="F23" s="32" t="n"/>
      <c r="G23" s="32" t="n"/>
      <c r="H23" s="33">
        <f>IF($A23="","",SUMIF('記入例（内訳）'!$B$6:$B$35,$A23,'記入例（内訳）'!$H$6:$H$35))</f>
        <v/>
      </c>
    </row>
    <row r="24" ht="18" customHeight="1">
      <c r="A24" s="30" t="inlineStr">
        <is>
          <t>付帯部塗装</t>
        </is>
      </c>
      <c r="B24" s="30" t="n"/>
      <c r="C24" s="30" t="n"/>
      <c r="D24" s="32" t="inlineStr">
        <is>
          <t>軒天・破風・雨樋・水切り</t>
        </is>
      </c>
      <c r="E24" s="32" t="n"/>
      <c r="F24" s="32" t="n"/>
      <c r="G24" s="32" t="n"/>
      <c r="H24" s="33">
        <f>IF($A24="","",SUMIF('記入例（内訳）'!$B$6:$B$35,$A24,'記入例（内訳）'!$H$6:$H$35))</f>
        <v/>
      </c>
    </row>
    <row r="25" ht="19" customHeight="1">
      <c r="A25" s="15" t="inlineStr">
        <is>
          <t>直接工事費の計</t>
        </is>
      </c>
      <c r="B25" s="15" t="n"/>
      <c r="C25" s="15" t="n"/>
      <c r="D25" s="15" t="n"/>
      <c r="E25" s="15" t="n"/>
      <c r="F25" s="15" t="n"/>
      <c r="G25" s="15" t="n"/>
      <c r="H25" s="34">
        <f>SUM(H19:H24)</f>
        <v/>
      </c>
    </row>
    <row r="26" ht="18" customHeight="1">
      <c r="A26" s="8" t="inlineStr">
        <is>
          <t>諸経費</t>
        </is>
      </c>
      <c r="B26" s="8" t="n"/>
      <c r="C26" s="8" t="n"/>
      <c r="D26" s="35" t="inlineStr">
        <is>
          <t>現場管理・運搬</t>
        </is>
      </c>
      <c r="E26" s="35" t="n"/>
      <c r="F26" s="35" t="n"/>
      <c r="G26" s="35" t="n"/>
      <c r="H26" s="33" t="n">
        <v>60000</v>
      </c>
    </row>
    <row r="27" ht="18" customHeight="1">
      <c r="A27" s="8" t="inlineStr">
        <is>
          <t>値引き（マイナスで）</t>
        </is>
      </c>
      <c r="B27" s="8" t="n"/>
      <c r="C27" s="8" t="n"/>
      <c r="D27" s="17" t="inlineStr"/>
      <c r="E27" s="17" t="n"/>
      <c r="F27" s="17" t="n"/>
      <c r="G27" s="17" t="n"/>
      <c r="H27" s="33" t="n">
        <v>0</v>
      </c>
    </row>
    <row r="28" ht="20" customHeight="1">
      <c r="E28" s="15" t="inlineStr">
        <is>
          <t>小計（税抜）</t>
        </is>
      </c>
      <c r="F28" s="15" t="n"/>
      <c r="G28" s="15" t="n"/>
      <c r="H28" s="34">
        <f>H25+H26+H27</f>
        <v/>
      </c>
    </row>
    <row r="29" ht="20" customHeight="1">
      <c r="E29" s="15" t="inlineStr">
        <is>
          <t>消費税（10%）</t>
        </is>
      </c>
      <c r="F29" s="15" t="n"/>
      <c r="G29" s="15" t="n"/>
      <c r="H29" s="34">
        <f>ROUNDDOWN(H28*10/100,0)</f>
        <v/>
      </c>
    </row>
    <row r="30" ht="20" customHeight="1">
      <c r="E30" s="15" t="inlineStr">
        <is>
          <t>御見積金額（税込）</t>
        </is>
      </c>
      <c r="F30" s="15" t="n"/>
      <c r="G30" s="15" t="n"/>
      <c r="H30" s="36">
        <f>H28+H29</f>
        <v/>
      </c>
    </row>
    <row r="32">
      <c r="A32" s="10" t="inlineStr">
        <is>
          <t>塗料と塗り回数</t>
        </is>
      </c>
      <c r="B32" s="10" t="n"/>
      <c r="C32" s="10" t="n"/>
      <c r="D32" s="10" t="n"/>
      <c r="E32" s="10" t="n"/>
      <c r="F32" s="10" t="n"/>
      <c r="G32" s="10" t="n"/>
      <c r="H32" s="10" t="n"/>
    </row>
    <row r="33" ht="20" customHeight="1">
      <c r="A33" s="13" t="inlineStr">
        <is>
          <t>部位</t>
        </is>
      </c>
      <c r="B33" s="13" t="n"/>
      <c r="C33" s="13" t="inlineStr">
        <is>
          <t>下塗り</t>
        </is>
      </c>
      <c r="D33" s="13" t="n"/>
      <c r="E33" s="13" t="inlineStr">
        <is>
          <t>中塗り・上塗り</t>
        </is>
      </c>
      <c r="F33" s="13" t="n"/>
      <c r="G33" s="13" t="inlineStr">
        <is>
          <t>塗り回数</t>
        </is>
      </c>
      <c r="H33" s="13" t="inlineStr">
        <is>
          <t>色</t>
        </is>
      </c>
    </row>
    <row r="34" ht="18" customHeight="1">
      <c r="A34" s="30" t="inlineStr">
        <is>
          <t>外壁</t>
        </is>
      </c>
      <c r="B34" s="30" t="n"/>
      <c r="C34" s="32" t="inlineStr">
        <is>
          <t>水性シーラー</t>
        </is>
      </c>
      <c r="D34" s="32" t="n"/>
      <c r="E34" s="32" t="inlineStr">
        <is>
          <t>水性シリコン樹脂塗料</t>
        </is>
      </c>
      <c r="F34" s="32" t="n"/>
      <c r="G34" s="37" t="n">
        <v>3</v>
      </c>
      <c r="H34" s="32" t="inlineStr">
        <is>
          <t>淡いベージュ</t>
        </is>
      </c>
    </row>
    <row r="35" ht="18" customHeight="1">
      <c r="A35" s="30" t="inlineStr">
        <is>
          <t>屋根</t>
        </is>
      </c>
      <c r="B35" s="30" t="n"/>
      <c r="C35" s="32" t="inlineStr">
        <is>
          <t>スレート用シーラー</t>
        </is>
      </c>
      <c r="D35" s="32" t="n"/>
      <c r="E35" s="32" t="inlineStr">
        <is>
          <t>屋根用シリコン樹脂塗料</t>
        </is>
      </c>
      <c r="F35" s="32" t="n"/>
      <c r="G35" s="37" t="n">
        <v>3</v>
      </c>
      <c r="H35" s="32" t="inlineStr">
        <is>
          <t>こげ茶</t>
        </is>
      </c>
    </row>
    <row r="36" ht="18" customHeight="1">
      <c r="A36" s="30" t="inlineStr">
        <is>
          <t>付帯部</t>
        </is>
      </c>
      <c r="B36" s="30" t="n"/>
      <c r="C36" s="32" t="inlineStr">
        <is>
          <t>鉄部は錆止め</t>
        </is>
      </c>
      <c r="D36" s="32" t="n"/>
      <c r="E36" s="32" t="inlineStr">
        <is>
          <t>弱溶剤シリコン樹脂塗料</t>
        </is>
      </c>
      <c r="F36" s="32" t="n"/>
      <c r="G36" s="37" t="n">
        <v>2</v>
      </c>
      <c r="H36" s="32" t="inlineStr">
        <is>
          <t>白</t>
        </is>
      </c>
    </row>
    <row r="37" ht="18" customHeight="1">
      <c r="A37" s="6" t="inlineStr"/>
      <c r="B37" s="6" t="n"/>
      <c r="C37" s="11" t="inlineStr"/>
      <c r="D37" s="11" t="n"/>
      <c r="E37" s="11" t="inlineStr"/>
      <c r="F37" s="11" t="n"/>
      <c r="G37" s="19" t="inlineStr"/>
      <c r="H37" s="11" t="inlineStr"/>
    </row>
    <row r="39" ht="18" customHeight="1">
      <c r="A39" s="3" t="inlineStr">
        <is>
          <t>備考</t>
        </is>
      </c>
      <c r="B39" s="3" t="n"/>
      <c r="C39" s="38" t="inlineStr">
        <is>
          <t>面積は着工前に実測した値です。下地の傷みが見積の想定より大きい場合は、補修の方法と金額を別にご相談します。色は色見本でお決めいただきます。</t>
        </is>
      </c>
      <c r="D39" s="38" t="n"/>
      <c r="E39" s="38" t="n"/>
      <c r="F39" s="38" t="n"/>
      <c r="G39" s="38" t="n"/>
      <c r="H39" s="38" t="n"/>
    </row>
    <row r="40" ht="18" customHeight="1">
      <c r="A40" s="3" t="n"/>
      <c r="B40" s="3" t="n"/>
      <c r="C40" s="38" t="n"/>
      <c r="D40" s="38" t="n"/>
      <c r="E40" s="38" t="n"/>
      <c r="F40" s="38" t="n"/>
      <c r="G40" s="38" t="n"/>
      <c r="H40" s="38" t="n"/>
    </row>
    <row r="42" ht="34" customHeight="1">
      <c r="A42" s="21" t="inlineStr">
        <is>
          <t>部位ごとの金額は、内訳明細書の行を「部位」の名前で足し上げた額です（部位の名前は表紙と内訳で同じ字に）。値引きはマイナスの数で書きます。消費税は小計に1回だけ掛け、1円未満は切り捨てにしています。 記入例の単価は書き方を示すための仮の数字で、相場ではありません。</t>
        </is>
      </c>
      <c r="B42" s="21" t="n"/>
      <c r="C42" s="21" t="n"/>
      <c r="D42" s="21" t="n"/>
      <c r="E42" s="21" t="n"/>
      <c r="F42" s="21" t="n"/>
      <c r="G42" s="21" t="n"/>
      <c r="H42" s="21" t="n"/>
    </row>
  </sheetData>
  <mergeCells count="71">
    <mergeCell ref="B2:G2"/>
    <mergeCell ref="D18:G18"/>
    <mergeCell ref="E28:G28"/>
    <mergeCell ref="C34:D34"/>
    <mergeCell ref="A15:B15"/>
    <mergeCell ref="C39:H40"/>
    <mergeCell ref="C33:D33"/>
    <mergeCell ref="A4:D4"/>
    <mergeCell ref="A11:B11"/>
    <mergeCell ref="G11:H11"/>
    <mergeCell ref="E33:F33"/>
    <mergeCell ref="C9:E9"/>
    <mergeCell ref="A18:C18"/>
    <mergeCell ref="D24:G24"/>
    <mergeCell ref="A27:C27"/>
    <mergeCell ref="A36:B36"/>
    <mergeCell ref="A21:C21"/>
    <mergeCell ref="A1:H1"/>
    <mergeCell ref="G8:H8"/>
    <mergeCell ref="E30:G30"/>
    <mergeCell ref="A26:C26"/>
    <mergeCell ref="C35:D35"/>
    <mergeCell ref="D23:G23"/>
    <mergeCell ref="E35:F35"/>
    <mergeCell ref="C11:E11"/>
    <mergeCell ref="D26:G26"/>
    <mergeCell ref="A7:B7"/>
    <mergeCell ref="G7:H7"/>
    <mergeCell ref="A23:C23"/>
    <mergeCell ref="G10:H10"/>
    <mergeCell ref="D20:G20"/>
    <mergeCell ref="C8:E8"/>
    <mergeCell ref="A22:C22"/>
    <mergeCell ref="A37:B37"/>
    <mergeCell ref="D19:G19"/>
    <mergeCell ref="C7:E7"/>
    <mergeCell ref="A20:C20"/>
    <mergeCell ref="G3:H3"/>
    <mergeCell ref="D22:G22"/>
    <mergeCell ref="E34:F34"/>
    <mergeCell ref="A39:B40"/>
    <mergeCell ref="A19:C19"/>
    <mergeCell ref="A6:D6"/>
    <mergeCell ref="G15:H15"/>
    <mergeCell ref="A33:B33"/>
    <mergeCell ref="G5:H5"/>
    <mergeCell ref="D21:G21"/>
    <mergeCell ref="C36:D36"/>
    <mergeCell ref="A14:B14"/>
    <mergeCell ref="G14:H14"/>
    <mergeCell ref="E36:F36"/>
    <mergeCell ref="A42:H42"/>
    <mergeCell ref="A25:G25"/>
    <mergeCell ref="D27:G27"/>
    <mergeCell ref="A32:H32"/>
    <mergeCell ref="A8:B8"/>
    <mergeCell ref="C15:E15"/>
    <mergeCell ref="A24:C24"/>
    <mergeCell ref="A17:H17"/>
    <mergeCell ref="A35:B35"/>
    <mergeCell ref="G4:H4"/>
    <mergeCell ref="C14:E14"/>
    <mergeCell ref="A10:B10"/>
    <mergeCell ref="C37:D37"/>
    <mergeCell ref="E37:F37"/>
    <mergeCell ref="A13:H13"/>
    <mergeCell ref="A9:B9"/>
    <mergeCell ref="G9:H9"/>
    <mergeCell ref="E29:G29"/>
    <mergeCell ref="A34:B34"/>
    <mergeCell ref="C10:E10"/>
  </mergeCell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&amp;K808080無料のひな形と書き方：moekikozawa.com/apps/paint-estimate/tosou-mitsumorisho-template/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showGridLines="0" workbookViewId="0">
      <selection activeCell="A1" sqref="A1"/>
    </sheetView>
  </sheetViews>
  <sheetFormatPr baseColWidth="8" defaultRowHeight="15"/>
  <cols>
    <col width="4.5" customWidth="1" min="1" max="1"/>
    <col width="12" customWidth="1" min="2" max="2"/>
    <col width="17" customWidth="1" min="3" max="3"/>
    <col width="22" customWidth="1" min="4" max="4"/>
    <col width="7" customWidth="1" min="5" max="5"/>
    <col width="5.5" customWidth="1" min="6" max="6"/>
    <col width="9" customWidth="1" min="7" max="7"/>
    <col width="11" customWidth="1" min="8" max="8"/>
    <col width="13" customWidth="1" min="9" max="9"/>
  </cols>
  <sheetData>
    <row r="1" ht="30" customHeight="1">
      <c r="A1" s="1" t="inlineStr">
        <is>
          <t>内　訳　明　細　書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B2" s="2" t="inlineStr">
        <is>
          <t>部位ごとに、工程・塗料・数量・単価を1行ずつ書く</t>
        </is>
      </c>
      <c r="C2" s="2" t="n"/>
      <c r="D2" s="2" t="n"/>
      <c r="E2" s="2" t="n"/>
      <c r="F2" s="2" t="n"/>
      <c r="G2" s="2" t="n"/>
      <c r="H2" s="2" t="n"/>
      <c r="I2" s="27" t="inlineStr">
        <is>
          <t>記入例</t>
        </is>
      </c>
    </row>
    <row r="3" ht="20" customHeight="1">
      <c r="A3" s="3" t="inlineStr">
        <is>
          <t>工事名</t>
        </is>
      </c>
      <c r="B3" s="3" t="n"/>
      <c r="C3" s="39">
        <f>IF('記入例（見積書）'!C7="","",'記入例（見積書）'!C7)</f>
        <v/>
      </c>
      <c r="D3" s="39" t="n"/>
      <c r="E3" s="39" t="n"/>
      <c r="F3" s="23" t="inlineStr">
        <is>
          <t>金額は税抜（消費税は表紙で計算）</t>
        </is>
      </c>
      <c r="G3" s="23" t="n"/>
      <c r="H3" s="23" t="n"/>
      <c r="I3" s="23" t="n"/>
    </row>
    <row r="5" ht="20" customHeight="1">
      <c r="A5" s="13" t="inlineStr">
        <is>
          <t>No.</t>
        </is>
      </c>
      <c r="B5" s="13" t="inlineStr">
        <is>
          <t>部位</t>
        </is>
      </c>
      <c r="C5" s="13" t="inlineStr">
        <is>
          <t>工程・名称</t>
        </is>
      </c>
      <c r="D5" s="13" t="inlineStr">
        <is>
          <t>塗料・仕様</t>
        </is>
      </c>
      <c r="E5" s="13" t="inlineStr">
        <is>
          <t>数量</t>
        </is>
      </c>
      <c r="F5" s="13" t="inlineStr">
        <is>
          <t>単位</t>
        </is>
      </c>
      <c r="G5" s="13" t="inlineStr">
        <is>
          <t>単価</t>
        </is>
      </c>
      <c r="H5" s="13" t="inlineStr">
        <is>
          <t>金額</t>
        </is>
      </c>
      <c r="I5" s="13" t="inlineStr">
        <is>
          <t>備考</t>
        </is>
      </c>
    </row>
    <row r="6" ht="17" customHeight="1">
      <c r="A6" s="24" t="n">
        <v>1</v>
      </c>
      <c r="B6" s="32" t="inlineStr">
        <is>
          <t>仮設工事</t>
        </is>
      </c>
      <c r="C6" s="32" t="inlineStr">
        <is>
          <t>足場 架設・解体</t>
        </is>
      </c>
      <c r="D6" s="35" t="inlineStr">
        <is>
          <t>くさび式</t>
        </is>
      </c>
      <c r="E6" s="40" t="n">
        <v>260</v>
      </c>
      <c r="F6" s="41" t="inlineStr">
        <is>
          <t>㎡</t>
        </is>
      </c>
      <c r="G6" s="33" t="n">
        <v>800</v>
      </c>
      <c r="H6" s="33">
        <f>IF(AND(ISNUMBER(E6),ISNUMBER(G6)),ROUND(E6*G6,0),"")</f>
        <v/>
      </c>
      <c r="I6" s="35" t="inlineStr">
        <is>
          <t>架面積</t>
        </is>
      </c>
    </row>
    <row r="7" ht="17" customHeight="1">
      <c r="A7" s="24" t="n">
        <v>2</v>
      </c>
      <c r="B7" s="32" t="inlineStr">
        <is>
          <t>仮設工事</t>
        </is>
      </c>
      <c r="C7" s="32" t="inlineStr">
        <is>
          <t>飛散防止ネット</t>
        </is>
      </c>
      <c r="D7" s="35" t="inlineStr">
        <is>
          <t>メッシュシート</t>
        </is>
      </c>
      <c r="E7" s="40" t="n">
        <v>260</v>
      </c>
      <c r="F7" s="41" t="inlineStr">
        <is>
          <t>㎡</t>
        </is>
      </c>
      <c r="G7" s="33" t="n">
        <v>150</v>
      </c>
      <c r="H7" s="33">
        <f>IF(AND(ISNUMBER(E7),ISNUMBER(G7)),ROUND(E7*G7,0),"")</f>
        <v/>
      </c>
      <c r="I7" s="17" t="inlineStr"/>
    </row>
    <row r="8" ht="17" customHeight="1">
      <c r="A8" s="24" t="n">
        <v>3</v>
      </c>
      <c r="B8" s="32" t="inlineStr">
        <is>
          <t>仮設工事</t>
        </is>
      </c>
      <c r="C8" s="32" t="inlineStr">
        <is>
          <t>高圧洗浄</t>
        </is>
      </c>
      <c r="D8" s="35" t="inlineStr">
        <is>
          <t>外壁・屋根</t>
        </is>
      </c>
      <c r="E8" s="40" t="n">
        <v>195</v>
      </c>
      <c r="F8" s="41" t="inlineStr">
        <is>
          <t>㎡</t>
        </is>
      </c>
      <c r="G8" s="33" t="n">
        <v>200</v>
      </c>
      <c r="H8" s="33">
        <f>IF(AND(ISNUMBER(E8),ISNUMBER(G8)),ROUND(E8*G8,0),"")</f>
        <v/>
      </c>
      <c r="I8" s="17" t="inlineStr"/>
    </row>
    <row r="9" ht="17" customHeight="1">
      <c r="A9" s="24" t="n">
        <v>4</v>
      </c>
      <c r="B9" s="32" t="inlineStr">
        <is>
          <t>仮設工事</t>
        </is>
      </c>
      <c r="C9" s="32" t="inlineStr">
        <is>
          <t>養生</t>
        </is>
      </c>
      <c r="D9" s="35" t="inlineStr">
        <is>
          <t>窓・床・植木・車</t>
        </is>
      </c>
      <c r="E9" s="40" t="n">
        <v>125</v>
      </c>
      <c r="F9" s="41" t="inlineStr">
        <is>
          <t>㎡</t>
        </is>
      </c>
      <c r="G9" s="33" t="n">
        <v>300</v>
      </c>
      <c r="H9" s="33">
        <f>IF(AND(ISNUMBER(E9),ISNUMBER(G9)),ROUND(E9*G9,0),"")</f>
        <v/>
      </c>
      <c r="I9" s="17" t="inlineStr"/>
    </row>
    <row r="10" ht="17" customHeight="1">
      <c r="A10" s="24" t="n">
        <v>5</v>
      </c>
      <c r="B10" s="32" t="inlineStr">
        <is>
          <t>下地補修</t>
        </is>
      </c>
      <c r="C10" s="32" t="inlineStr">
        <is>
          <t>ひび割れ補修</t>
        </is>
      </c>
      <c r="D10" s="35" t="inlineStr">
        <is>
          <t>幅の広いものはVカットして充填</t>
        </is>
      </c>
      <c r="E10" s="40" t="n">
        <v>1</v>
      </c>
      <c r="F10" s="41" t="inlineStr">
        <is>
          <t>式</t>
        </is>
      </c>
      <c r="G10" s="33" t="n">
        <v>20000</v>
      </c>
      <c r="H10" s="33">
        <f>IF(AND(ISNUMBER(E10),ISNUMBER(G10)),ROUND(E10*G10,0),"")</f>
        <v/>
      </c>
      <c r="I10" s="35" t="inlineStr">
        <is>
          <t>数は着工後に確認</t>
        </is>
      </c>
    </row>
    <row r="11" ht="17" customHeight="1">
      <c r="A11" s="24" t="n">
        <v>6</v>
      </c>
      <c r="B11" s="32" t="inlineStr">
        <is>
          <t>シーリング工事</t>
        </is>
      </c>
      <c r="C11" s="32" t="inlineStr">
        <is>
          <t>外壁の目地 打ち替え</t>
        </is>
      </c>
      <c r="D11" s="35" t="inlineStr">
        <is>
          <t>撤去・プライマー・充填</t>
        </is>
      </c>
      <c r="E11" s="40" t="n">
        <v>150</v>
      </c>
      <c r="F11" s="41" t="inlineStr">
        <is>
          <t>m</t>
        </is>
      </c>
      <c r="G11" s="33" t="n">
        <v>1000</v>
      </c>
      <c r="H11" s="33">
        <f>IF(AND(ISNUMBER(E11),ISNUMBER(G11)),ROUND(E11*G11,0),"")</f>
        <v/>
      </c>
      <c r="I11" s="17" t="inlineStr"/>
    </row>
    <row r="12" ht="17" customHeight="1">
      <c r="A12" s="24" t="n">
        <v>7</v>
      </c>
      <c r="B12" s="32" t="inlineStr">
        <is>
          <t>シーリング工事</t>
        </is>
      </c>
      <c r="C12" s="32" t="inlineStr">
        <is>
          <t>サッシ回り 増し打ち</t>
        </is>
      </c>
      <c r="D12" s="35" t="inlineStr">
        <is>
          <t>プライマー・充填</t>
        </is>
      </c>
      <c r="E12" s="40" t="n">
        <v>60</v>
      </c>
      <c r="F12" s="41" t="inlineStr">
        <is>
          <t>m</t>
        </is>
      </c>
      <c r="G12" s="33" t="n">
        <v>600</v>
      </c>
      <c r="H12" s="33">
        <f>IF(AND(ISNUMBER(E12),ISNUMBER(G12)),ROUND(E12*G12,0),"")</f>
        <v/>
      </c>
      <c r="I12" s="17" t="inlineStr"/>
    </row>
    <row r="13" ht="17" customHeight="1">
      <c r="A13" s="24" t="n">
        <v>8</v>
      </c>
      <c r="B13" s="32" t="inlineStr">
        <is>
          <t>外壁塗装</t>
        </is>
      </c>
      <c r="C13" s="32" t="inlineStr">
        <is>
          <t>下塗り</t>
        </is>
      </c>
      <c r="D13" s="35" t="inlineStr">
        <is>
          <t>水性シーラー</t>
        </is>
      </c>
      <c r="E13" s="40" t="n">
        <v>125</v>
      </c>
      <c r="F13" s="41" t="inlineStr">
        <is>
          <t>㎡</t>
        </is>
      </c>
      <c r="G13" s="33" t="n">
        <v>700</v>
      </c>
      <c r="H13" s="33">
        <f>IF(AND(ISNUMBER(E13),ISNUMBER(G13)),ROUND(E13*G13,0),"")</f>
        <v/>
      </c>
      <c r="I13" s="17" t="inlineStr"/>
    </row>
    <row r="14" ht="17" customHeight="1">
      <c r="A14" s="24" t="n">
        <v>9</v>
      </c>
      <c r="B14" s="32" t="inlineStr">
        <is>
          <t>外壁塗装</t>
        </is>
      </c>
      <c r="C14" s="32" t="inlineStr">
        <is>
          <t>中塗り</t>
        </is>
      </c>
      <c r="D14" s="35" t="inlineStr">
        <is>
          <t>水性シリコン樹脂塗料</t>
        </is>
      </c>
      <c r="E14" s="40" t="n">
        <v>125</v>
      </c>
      <c r="F14" s="41" t="inlineStr">
        <is>
          <t>㎡</t>
        </is>
      </c>
      <c r="G14" s="33" t="n">
        <v>1000</v>
      </c>
      <c r="H14" s="33">
        <f>IF(AND(ISNUMBER(E14),ISNUMBER(G14)),ROUND(E14*G14,0),"")</f>
        <v/>
      </c>
      <c r="I14" s="17" t="inlineStr"/>
    </row>
    <row r="15" ht="17" customHeight="1">
      <c r="A15" s="24" t="n">
        <v>10</v>
      </c>
      <c r="B15" s="32" t="inlineStr">
        <is>
          <t>外壁塗装</t>
        </is>
      </c>
      <c r="C15" s="32" t="inlineStr">
        <is>
          <t>上塗り</t>
        </is>
      </c>
      <c r="D15" s="35" t="inlineStr">
        <is>
          <t>水性シリコン樹脂塗料</t>
        </is>
      </c>
      <c r="E15" s="40" t="n">
        <v>125</v>
      </c>
      <c r="F15" s="41" t="inlineStr">
        <is>
          <t>㎡</t>
        </is>
      </c>
      <c r="G15" s="33" t="n">
        <v>1000</v>
      </c>
      <c r="H15" s="33">
        <f>IF(AND(ISNUMBER(E15),ISNUMBER(G15)),ROUND(E15*G15,0),"")</f>
        <v/>
      </c>
      <c r="I15" s="35" t="inlineStr">
        <is>
          <t>中塗りと同じ色</t>
        </is>
      </c>
    </row>
    <row r="16" ht="17" customHeight="1">
      <c r="A16" s="24" t="n">
        <v>11</v>
      </c>
      <c r="B16" s="32" t="inlineStr">
        <is>
          <t>屋根塗装</t>
        </is>
      </c>
      <c r="C16" s="32" t="inlineStr">
        <is>
          <t>縁切り</t>
        </is>
      </c>
      <c r="D16" s="35" t="inlineStr">
        <is>
          <t>部材の差し込み</t>
        </is>
      </c>
      <c r="E16" s="40" t="n">
        <v>70</v>
      </c>
      <c r="F16" s="41" t="inlineStr">
        <is>
          <t>㎡</t>
        </is>
      </c>
      <c r="G16" s="33" t="n">
        <v>400</v>
      </c>
      <c r="H16" s="33">
        <f>IF(AND(ISNUMBER(E16),ISNUMBER(G16)),ROUND(E16*G16,0),"")</f>
        <v/>
      </c>
      <c r="I16" s="17" t="inlineStr"/>
    </row>
    <row r="17" ht="17" customHeight="1">
      <c r="A17" s="24" t="n">
        <v>12</v>
      </c>
      <c r="B17" s="32" t="inlineStr">
        <is>
          <t>屋根塗装</t>
        </is>
      </c>
      <c r="C17" s="32" t="inlineStr">
        <is>
          <t>下塗り</t>
        </is>
      </c>
      <c r="D17" s="35" t="inlineStr">
        <is>
          <t>スレート用シーラー</t>
        </is>
      </c>
      <c r="E17" s="40" t="n">
        <v>70</v>
      </c>
      <c r="F17" s="41" t="inlineStr">
        <is>
          <t>㎡</t>
        </is>
      </c>
      <c r="G17" s="33" t="n">
        <v>700</v>
      </c>
      <c r="H17" s="33">
        <f>IF(AND(ISNUMBER(E17),ISNUMBER(G17)),ROUND(E17*G17,0),"")</f>
        <v/>
      </c>
      <c r="I17" s="17" t="inlineStr"/>
    </row>
    <row r="18" ht="17" customHeight="1">
      <c r="A18" s="24" t="n">
        <v>13</v>
      </c>
      <c r="B18" s="32" t="inlineStr">
        <is>
          <t>屋根塗装</t>
        </is>
      </c>
      <c r="C18" s="32" t="inlineStr">
        <is>
          <t>中塗り</t>
        </is>
      </c>
      <c r="D18" s="35" t="inlineStr">
        <is>
          <t>屋根用シリコン樹脂塗料</t>
        </is>
      </c>
      <c r="E18" s="40" t="n">
        <v>70</v>
      </c>
      <c r="F18" s="41" t="inlineStr">
        <is>
          <t>㎡</t>
        </is>
      </c>
      <c r="G18" s="33" t="n">
        <v>1100</v>
      </c>
      <c r="H18" s="33">
        <f>IF(AND(ISNUMBER(E18),ISNUMBER(G18)),ROUND(E18*G18,0),"")</f>
        <v/>
      </c>
      <c r="I18" s="17" t="inlineStr"/>
    </row>
    <row r="19" ht="17" customHeight="1">
      <c r="A19" s="24" t="n">
        <v>14</v>
      </c>
      <c r="B19" s="32" t="inlineStr">
        <is>
          <t>屋根塗装</t>
        </is>
      </c>
      <c r="C19" s="32" t="inlineStr">
        <is>
          <t>上塗り</t>
        </is>
      </c>
      <c r="D19" s="35" t="inlineStr">
        <is>
          <t>屋根用シリコン樹脂塗料</t>
        </is>
      </c>
      <c r="E19" s="40" t="n">
        <v>70</v>
      </c>
      <c r="F19" s="41" t="inlineStr">
        <is>
          <t>㎡</t>
        </is>
      </c>
      <c r="G19" s="33" t="n">
        <v>1100</v>
      </c>
      <c r="H19" s="33">
        <f>IF(AND(ISNUMBER(E19),ISNUMBER(G19)),ROUND(E19*G19,0),"")</f>
        <v/>
      </c>
      <c r="I19" s="17" t="inlineStr"/>
    </row>
    <row r="20" ht="17" customHeight="1">
      <c r="A20" s="24" t="n">
        <v>15</v>
      </c>
      <c r="B20" s="32" t="inlineStr">
        <is>
          <t>付帯部塗装</t>
        </is>
      </c>
      <c r="C20" s="32" t="inlineStr">
        <is>
          <t>軒天</t>
        </is>
      </c>
      <c r="D20" s="35" t="inlineStr">
        <is>
          <t>水性つや消し塗料 2回</t>
        </is>
      </c>
      <c r="E20" s="40" t="n">
        <v>30</v>
      </c>
      <c r="F20" s="41" t="inlineStr">
        <is>
          <t>㎡</t>
        </is>
      </c>
      <c r="G20" s="33" t="n">
        <v>1000</v>
      </c>
      <c r="H20" s="33">
        <f>IF(AND(ISNUMBER(E20),ISNUMBER(G20)),ROUND(E20*G20,0),"")</f>
        <v/>
      </c>
      <c r="I20" s="17" t="inlineStr"/>
    </row>
    <row r="21" ht="17" customHeight="1">
      <c r="A21" s="24" t="n">
        <v>16</v>
      </c>
      <c r="B21" s="32" t="inlineStr">
        <is>
          <t>付帯部塗装</t>
        </is>
      </c>
      <c r="C21" s="32" t="inlineStr">
        <is>
          <t>破風・鼻隠し</t>
        </is>
      </c>
      <c r="D21" s="35" t="inlineStr">
        <is>
          <t>弱溶剤シリコン樹脂塗料 2回</t>
        </is>
      </c>
      <c r="E21" s="40" t="n">
        <v>45</v>
      </c>
      <c r="F21" s="41" t="inlineStr">
        <is>
          <t>m</t>
        </is>
      </c>
      <c r="G21" s="33" t="n">
        <v>900</v>
      </c>
      <c r="H21" s="33">
        <f>IF(AND(ISNUMBER(E21),ISNUMBER(G21)),ROUND(E21*G21,0),"")</f>
        <v/>
      </c>
      <c r="I21" s="17" t="inlineStr"/>
    </row>
    <row r="22" ht="17" customHeight="1">
      <c r="A22" s="24" t="n">
        <v>17</v>
      </c>
      <c r="B22" s="32" t="inlineStr">
        <is>
          <t>付帯部塗装</t>
        </is>
      </c>
      <c r="C22" s="32" t="inlineStr">
        <is>
          <t>雨樋</t>
        </is>
      </c>
      <c r="D22" s="35" t="inlineStr">
        <is>
          <t>弱溶剤シリコン樹脂塗料 2回</t>
        </is>
      </c>
      <c r="E22" s="40" t="n">
        <v>50</v>
      </c>
      <c r="F22" s="41" t="inlineStr">
        <is>
          <t>m</t>
        </is>
      </c>
      <c r="G22" s="33" t="n">
        <v>900</v>
      </c>
      <c r="H22" s="33">
        <f>IF(AND(ISNUMBER(E22),ISNUMBER(G22)),ROUND(E22*G22,0),"")</f>
        <v/>
      </c>
      <c r="I22" s="35" t="inlineStr">
        <is>
          <t>縦樋・横樋</t>
        </is>
      </c>
    </row>
    <row r="23" ht="17" customHeight="1">
      <c r="A23" s="24" t="n">
        <v>18</v>
      </c>
      <c r="B23" s="32" t="inlineStr">
        <is>
          <t>付帯部塗装</t>
        </is>
      </c>
      <c r="C23" s="32" t="inlineStr">
        <is>
          <t>水切り（鉄部）</t>
        </is>
      </c>
      <c r="D23" s="35" t="inlineStr">
        <is>
          <t>錆止め＋上塗り</t>
        </is>
      </c>
      <c r="E23" s="40" t="n">
        <v>30</v>
      </c>
      <c r="F23" s="41" t="inlineStr">
        <is>
          <t>m</t>
        </is>
      </c>
      <c r="G23" s="33" t="n">
        <v>600</v>
      </c>
      <c r="H23" s="33">
        <f>IF(AND(ISNUMBER(E23),ISNUMBER(G23)),ROUND(E23*G23,0),"")</f>
        <v/>
      </c>
      <c r="I23" s="17" t="inlineStr"/>
    </row>
    <row r="24" ht="17" customHeight="1">
      <c r="A24" s="24" t="n">
        <v>19</v>
      </c>
      <c r="B24" s="11" t="inlineStr"/>
      <c r="C24" s="11" t="inlineStr"/>
      <c r="D24" s="17" t="inlineStr"/>
      <c r="E24" s="25" t="inlineStr"/>
      <c r="F24" s="24" t="inlineStr"/>
      <c r="G24" s="14" t="inlineStr"/>
      <c r="H24" s="33">
        <f>IF(AND(ISNUMBER(E24),ISNUMBER(G24)),ROUND(E24*G24,0),"")</f>
        <v/>
      </c>
      <c r="I24" s="17" t="inlineStr"/>
    </row>
    <row r="25" ht="17" customHeight="1">
      <c r="A25" s="24" t="n">
        <v>20</v>
      </c>
      <c r="B25" s="11" t="inlineStr"/>
      <c r="C25" s="11" t="inlineStr"/>
      <c r="D25" s="17" t="inlineStr"/>
      <c r="E25" s="25" t="inlineStr"/>
      <c r="F25" s="24" t="inlineStr"/>
      <c r="G25" s="14" t="inlineStr"/>
      <c r="H25" s="33">
        <f>IF(AND(ISNUMBER(E25),ISNUMBER(G25)),ROUND(E25*G25,0),"")</f>
        <v/>
      </c>
      <c r="I25" s="17" t="inlineStr"/>
    </row>
    <row r="26" ht="17" customHeight="1">
      <c r="A26" s="24" t="n">
        <v>21</v>
      </c>
      <c r="B26" s="11" t="inlineStr"/>
      <c r="C26" s="11" t="inlineStr"/>
      <c r="D26" s="17" t="inlineStr"/>
      <c r="E26" s="25" t="inlineStr"/>
      <c r="F26" s="24" t="inlineStr"/>
      <c r="G26" s="14" t="inlineStr"/>
      <c r="H26" s="33">
        <f>IF(AND(ISNUMBER(E26),ISNUMBER(G26)),ROUND(E26*G26,0),"")</f>
        <v/>
      </c>
      <c r="I26" s="17" t="inlineStr"/>
    </row>
    <row r="27" ht="17" customHeight="1">
      <c r="A27" s="24" t="n">
        <v>22</v>
      </c>
      <c r="B27" s="11" t="inlineStr"/>
      <c r="C27" s="11" t="inlineStr"/>
      <c r="D27" s="17" t="inlineStr"/>
      <c r="E27" s="25" t="inlineStr"/>
      <c r="F27" s="24" t="inlineStr"/>
      <c r="G27" s="14" t="inlineStr"/>
      <c r="H27" s="33">
        <f>IF(AND(ISNUMBER(E27),ISNUMBER(G27)),ROUND(E27*G27,0),"")</f>
        <v/>
      </c>
      <c r="I27" s="17" t="inlineStr"/>
    </row>
    <row r="28" ht="17" customHeight="1">
      <c r="A28" s="24" t="n">
        <v>23</v>
      </c>
      <c r="B28" s="11" t="inlineStr"/>
      <c r="C28" s="11" t="inlineStr"/>
      <c r="D28" s="17" t="inlineStr"/>
      <c r="E28" s="25" t="inlineStr"/>
      <c r="F28" s="24" t="inlineStr"/>
      <c r="G28" s="14" t="inlineStr"/>
      <c r="H28" s="33">
        <f>IF(AND(ISNUMBER(E28),ISNUMBER(G28)),ROUND(E28*G28,0),"")</f>
        <v/>
      </c>
      <c r="I28" s="17" t="inlineStr"/>
    </row>
    <row r="29" ht="17" customHeight="1">
      <c r="A29" s="24" t="n">
        <v>24</v>
      </c>
      <c r="B29" s="11" t="inlineStr"/>
      <c r="C29" s="11" t="inlineStr"/>
      <c r="D29" s="17" t="inlineStr"/>
      <c r="E29" s="25" t="inlineStr"/>
      <c r="F29" s="24" t="inlineStr"/>
      <c r="G29" s="14" t="inlineStr"/>
      <c r="H29" s="33">
        <f>IF(AND(ISNUMBER(E29),ISNUMBER(G29)),ROUND(E29*G29,0),"")</f>
        <v/>
      </c>
      <c r="I29" s="17" t="inlineStr"/>
    </row>
    <row r="30" ht="17" customHeight="1">
      <c r="A30" s="24" t="n">
        <v>25</v>
      </c>
      <c r="B30" s="11" t="inlineStr"/>
      <c r="C30" s="11" t="inlineStr"/>
      <c r="D30" s="17" t="inlineStr"/>
      <c r="E30" s="25" t="inlineStr"/>
      <c r="F30" s="24" t="inlineStr"/>
      <c r="G30" s="14" t="inlineStr"/>
      <c r="H30" s="33">
        <f>IF(AND(ISNUMBER(E30),ISNUMBER(G30)),ROUND(E30*G30,0),"")</f>
        <v/>
      </c>
      <c r="I30" s="17" t="inlineStr"/>
    </row>
    <row r="31" ht="17" customHeight="1">
      <c r="A31" s="24" t="n">
        <v>26</v>
      </c>
      <c r="B31" s="11" t="inlineStr"/>
      <c r="C31" s="11" t="inlineStr"/>
      <c r="D31" s="17" t="inlineStr"/>
      <c r="E31" s="25" t="inlineStr"/>
      <c r="F31" s="24" t="inlineStr"/>
      <c r="G31" s="14" t="inlineStr"/>
      <c r="H31" s="33">
        <f>IF(AND(ISNUMBER(E31),ISNUMBER(G31)),ROUND(E31*G31,0),"")</f>
        <v/>
      </c>
      <c r="I31" s="17" t="inlineStr"/>
    </row>
    <row r="32" ht="17" customHeight="1">
      <c r="A32" s="24" t="n">
        <v>27</v>
      </c>
      <c r="B32" s="11" t="inlineStr"/>
      <c r="C32" s="11" t="inlineStr"/>
      <c r="D32" s="17" t="inlineStr"/>
      <c r="E32" s="25" t="inlineStr"/>
      <c r="F32" s="24" t="inlineStr"/>
      <c r="G32" s="14" t="inlineStr"/>
      <c r="H32" s="33">
        <f>IF(AND(ISNUMBER(E32),ISNUMBER(G32)),ROUND(E32*G32,0),"")</f>
        <v/>
      </c>
      <c r="I32" s="17" t="inlineStr"/>
    </row>
    <row r="33" ht="17" customHeight="1">
      <c r="A33" s="24" t="n">
        <v>28</v>
      </c>
      <c r="B33" s="11" t="inlineStr"/>
      <c r="C33" s="11" t="inlineStr"/>
      <c r="D33" s="17" t="inlineStr"/>
      <c r="E33" s="25" t="inlineStr"/>
      <c r="F33" s="24" t="inlineStr"/>
      <c r="G33" s="14" t="inlineStr"/>
      <c r="H33" s="33">
        <f>IF(AND(ISNUMBER(E33),ISNUMBER(G33)),ROUND(E33*G33,0),"")</f>
        <v/>
      </c>
      <c r="I33" s="17" t="inlineStr"/>
    </row>
    <row r="34" ht="17" customHeight="1">
      <c r="A34" s="24" t="n">
        <v>29</v>
      </c>
      <c r="B34" s="11" t="inlineStr"/>
      <c r="C34" s="11" t="inlineStr"/>
      <c r="D34" s="17" t="inlineStr"/>
      <c r="E34" s="25" t="inlineStr"/>
      <c r="F34" s="24" t="inlineStr"/>
      <c r="G34" s="14" t="inlineStr"/>
      <c r="H34" s="33">
        <f>IF(AND(ISNUMBER(E34),ISNUMBER(G34)),ROUND(E34*G34,0),"")</f>
        <v/>
      </c>
      <c r="I34" s="17" t="inlineStr"/>
    </row>
    <row r="35" ht="17" customHeight="1">
      <c r="A35" s="24" t="n">
        <v>30</v>
      </c>
      <c r="B35" s="11" t="inlineStr"/>
      <c r="C35" s="11" t="inlineStr"/>
      <c r="D35" s="17" t="inlineStr"/>
      <c r="E35" s="25" t="inlineStr"/>
      <c r="F35" s="24" t="inlineStr"/>
      <c r="G35" s="14" t="inlineStr"/>
      <c r="H35" s="33">
        <f>IF(AND(ISNUMBER(E35),ISNUMBER(G35)),ROUND(E35*G35,0),"")</f>
        <v/>
      </c>
      <c r="I35" s="17" t="inlineStr"/>
    </row>
    <row r="36" ht="19" customHeight="1">
      <c r="A36" s="15" t="inlineStr">
        <is>
          <t>直接工事費の計</t>
        </is>
      </c>
      <c r="B36" s="15" t="n"/>
      <c r="C36" s="15" t="n"/>
      <c r="D36" s="15" t="n"/>
      <c r="E36" s="15" t="n"/>
      <c r="F36" s="15" t="n"/>
      <c r="G36" s="15" t="n"/>
      <c r="H36" s="34">
        <f>SUM(H6:H35)</f>
        <v/>
      </c>
      <c r="I36" s="26" t="n"/>
    </row>
    <row r="38" ht="30" customHeight="1">
      <c r="A38" s="21" t="inlineStr">
        <is>
          <t>1行に1つの工程を書きます。外壁と屋根は下塗り・中塗り・上塗りを別の行にし、塗料の名前（製品名とグレード）を「塗料・仕様」の欄に書きます。金額＝数量×単価（1円未満は四捨五入）。</t>
        </is>
      </c>
      <c r="B38" s="21" t="n"/>
      <c r="C38" s="21" t="n"/>
      <c r="D38" s="21" t="n"/>
      <c r="E38" s="21" t="n"/>
      <c r="F38" s="21" t="n"/>
      <c r="G38" s="21" t="n"/>
      <c r="H38" s="21" t="n"/>
      <c r="I38" s="21" t="n"/>
    </row>
  </sheetData>
  <mergeCells count="7">
    <mergeCell ref="A36:G36"/>
    <mergeCell ref="F3:I3"/>
    <mergeCell ref="A1:I1"/>
    <mergeCell ref="B2:H2"/>
    <mergeCell ref="C3:E3"/>
    <mergeCell ref="A3:B3"/>
    <mergeCell ref="A38:I38"/>
  </mergeCell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&amp;K808080無料のひな形と書き方：moekikozawa.com/apps/paint-estimate/tosou-mitsumorisho-template/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塗装工事の見積書のひな形（外壁・屋根の内訳つき）</dc:title>
  <dcterms:created xmlns:dcterms="http://purl.org/dc/terms/" xmlns:xsi="http://www.w3.org/2001/XMLSchema-instance" xsi:type="dcterms:W3CDTF">2026-10-12T06:54:39Z</dcterms:created>
  <dcterms:modified xmlns:dcterms="http://purl.org/dc/terms/" xmlns:xsi="http://www.w3.org/2001/XMLSchema-instance" xsi:type="dcterms:W3CDTF">2026-10-12T06:54:40Z</dcterms:modified>
  <cp:lastModifiedBy>poco_apps（moekikozawa.com）</cp:lastModifiedBy>
</cp:coreProperties>
</file>