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事台帳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¥&quot;#,##0"/>
    <numFmt numFmtId="165" formatCode="&quot;未入金 &quot;#,##0"/>
    <numFmt numFmtId="166" formatCode="0.0%"/>
  </numFmts>
  <fonts count="17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"/>
    </font>
    <font>
      <name val="游ゴシック"/>
      <sz val="8.5"/>
    </font>
    <font>
      <name val="游ゴシック"/>
      <sz val="9.5"/>
    </font>
    <font>
      <name val="游ゴシック"/>
      <b val="1"/>
      <sz val="9.5"/>
    </font>
    <font>
      <name val="游ゴシック"/>
      <b val="1"/>
      <sz val="8.5"/>
    </font>
    <font>
      <name val="游ゴシック"/>
      <b val="1"/>
      <sz val="10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"/>
    </font>
    <font>
      <name val="游ゴシック"/>
      <color rgb="001F3A8A"/>
      <sz val="8.5"/>
    </font>
    <font>
      <name val="游ゴシック"/>
      <color rgb="001F3A8A"/>
      <sz val="9.5"/>
    </font>
    <font>
      <name val="游ゴシック"/>
      <b val="1"/>
      <color rgb="001F3A8A"/>
      <sz val="9"/>
    </font>
    <font>
      <name val="游ゴシック"/>
      <b val="1"/>
      <color rgb="001F3A8A"/>
      <sz val="10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5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  <border>
      <left/>
      <right/>
      <top style="thin">
        <color rgb="005F5A50"/>
      </top>
      <bottom/>
      <diagonal/>
    </border>
    <border>
      <left/>
      <right style="thin">
        <color rgb="005F5A50"/>
      </right>
      <top style="thin">
        <color rgb="005F5A50"/>
      </top>
      <bottom/>
      <diagonal/>
    </border>
    <border>
      <left/>
      <right style="thin">
        <color rgb="005F5A50"/>
      </right>
      <top style="thin">
        <color rgb="005F5A50"/>
      </top>
      <bottom style="thin">
        <color rgb="005F5A50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bottom"/>
    </xf>
    <xf numFmtId="0" fontId="8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 wrapText="1"/>
    </xf>
    <xf numFmtId="0" fontId="8" fillId="2" borderId="1" applyAlignment="1" pivotButton="0" quotePrefix="0" xfId="0">
      <alignment horizontal="right" vertical="center" wrapText="1"/>
    </xf>
    <xf numFmtId="3" fontId="3" fillId="0" borderId="1" applyAlignment="1" pivotButton="0" quotePrefix="0" xfId="0">
      <alignment horizontal="right" vertical="center" wrapText="1"/>
    </xf>
    <xf numFmtId="165" fontId="3" fillId="0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right" vertical="center" wrapText="1"/>
    </xf>
    <xf numFmtId="164" fontId="4" fillId="0" borderId="1" applyAlignment="1" pivotButton="0" quotePrefix="0" xfId="0">
      <alignment horizontal="right" vertical="center" wrapText="1"/>
    </xf>
    <xf numFmtId="164" fontId="9" fillId="0" borderId="1" applyAlignment="1" pivotButton="0" quotePrefix="0" xfId="0">
      <alignment horizontal="right" vertical="center" wrapText="1"/>
    </xf>
    <xf numFmtId="166" fontId="9" fillId="0" borderId="1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164" fontId="14" fillId="0" borderId="1" applyAlignment="1" pivotButton="0" quotePrefix="0" xfId="0">
      <alignment horizontal="right" vertical="center" wrapText="1"/>
    </xf>
    <xf numFmtId="0" fontId="12" fillId="0" borderId="1" applyAlignment="1" pivotButton="0" quotePrefix="0" xfId="0">
      <alignment horizontal="center" vertical="center" wrapText="1"/>
    </xf>
    <xf numFmtId="3" fontId="12" fillId="0" borderId="1" applyAlignment="1" pivotButton="0" quotePrefix="0" xfId="0">
      <alignment horizontal="right" vertical="center" wrapText="1"/>
    </xf>
    <xf numFmtId="3" fontId="15" fillId="0" borderId="1" applyAlignment="1" pivotButton="0" quotePrefix="0" xfId="0">
      <alignment horizontal="right" vertical="center" wrapText="1"/>
    </xf>
    <xf numFmtId="165" fontId="15" fillId="0" borderId="1" applyAlignment="1" pivotButton="0" quotePrefix="0" xfId="0">
      <alignment horizontal="right" vertical="center" wrapText="1"/>
    </xf>
    <xf numFmtId="164" fontId="12" fillId="0" borderId="1" applyAlignment="1" pivotButton="0" quotePrefix="0" xfId="0">
      <alignment horizontal="right" vertical="center" wrapText="1"/>
    </xf>
    <xf numFmtId="164" fontId="16" fillId="0" borderId="1" applyAlignment="1" pivotButton="0" quotePrefix="0" xfId="0">
      <alignment horizontal="right" vertical="center" wrapText="1"/>
    </xf>
    <xf numFmtId="166" fontId="16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7"/>
  <sheetViews>
    <sheetView showGridLines="0" workbookViewId="0">
      <selection activeCell="A1" sqref="A1"/>
    </sheetView>
  </sheetViews>
  <sheetFormatPr baseColWidth="8" defaultRowHeight="15"/>
  <cols>
    <col width="8.5" customWidth="1" min="1" max="1"/>
    <col width="9" customWidth="1" min="2" max="2"/>
    <col width="46" customWidth="1" min="3" max="3"/>
    <col width="15" customWidth="1" min="4" max="4"/>
    <col width="13" customWidth="1" min="5" max="5"/>
  </cols>
  <sheetData>
    <row r="1" ht="28" customHeight="1">
      <c r="A1" s="1" t="inlineStr">
        <is>
          <t>工　事　台　帳</t>
        </is>
      </c>
      <c r="B1" s="1" t="n"/>
      <c r="C1" s="1" t="n"/>
      <c r="D1" s="1" t="n"/>
      <c r="E1" s="1" t="n"/>
    </row>
    <row r="2">
      <c r="A2" s="2" t="inlineStr">
        <is>
          <t>1つの工事ごとに、契約・請求と入金・原価・粗利をまとめる</t>
        </is>
      </c>
      <c r="B2" s="2" t="n"/>
      <c r="C2" s="2" t="n"/>
      <c r="D2" s="2" t="n"/>
      <c r="E2" s="2" t="n"/>
    </row>
    <row r="4" ht="20" customHeight="1">
      <c r="A4" s="3" t="inlineStr">
        <is>
          <t>工事名</t>
        </is>
      </c>
      <c r="B4" s="3" t="n"/>
      <c r="C4" s="4" t="n"/>
      <c r="D4" s="3" t="inlineStr">
        <is>
          <t>工事No.</t>
        </is>
      </c>
      <c r="E4" s="5" t="n"/>
    </row>
    <row r="5" ht="20" customHeight="1">
      <c r="A5" s="3" t="inlineStr">
        <is>
          <t>注文者</t>
        </is>
      </c>
      <c r="B5" s="3" t="n"/>
      <c r="C5" s="4" t="n"/>
      <c r="D5" s="3" t="inlineStr">
        <is>
          <t>契約日</t>
        </is>
      </c>
      <c r="E5" s="5" t="n"/>
    </row>
    <row r="6" ht="20" customHeight="1">
      <c r="A6" s="3" t="inlineStr">
        <is>
          <t>工事現場の所在地</t>
        </is>
      </c>
      <c r="B6" s="3" t="n"/>
      <c r="C6" s="4" t="n"/>
      <c r="D6" s="4" t="n"/>
      <c r="E6" s="4" t="n"/>
    </row>
    <row r="7" ht="20" customHeight="1">
      <c r="A7" s="3" t="inlineStr">
        <is>
          <t>工期</t>
        </is>
      </c>
      <c r="B7" s="3" t="n"/>
      <c r="C7" s="4" t="n"/>
      <c r="D7" s="3" t="inlineStr">
        <is>
          <t>引渡し日</t>
        </is>
      </c>
      <c r="E7" s="5" t="n"/>
    </row>
    <row r="8" ht="20" customHeight="1">
      <c r="A8" s="3" t="inlineStr">
        <is>
          <t>請負金額（税抜）</t>
        </is>
      </c>
      <c r="B8" s="3" t="n"/>
      <c r="C8" s="6" t="n"/>
      <c r="D8" s="3" t="inlineStr">
        <is>
          <t>追加・変更（税抜）</t>
        </is>
      </c>
      <c r="E8" s="6" t="n"/>
    </row>
    <row r="9" ht="20" customHeight="1">
      <c r="A9" s="3" t="inlineStr">
        <is>
          <t>追加・変更の内容</t>
        </is>
      </c>
      <c r="B9" s="3" t="n"/>
      <c r="C9" s="5" t="n"/>
      <c r="D9" s="5" t="n"/>
      <c r="E9" s="5" t="n"/>
    </row>
    <row r="11">
      <c r="A11" s="7" t="inlineStr">
        <is>
          <t>請求と入金（税込）</t>
        </is>
      </c>
      <c r="B11" s="7" t="n"/>
      <c r="C11" s="7" t="n"/>
      <c r="D11" s="7" t="n"/>
      <c r="E11" s="7" t="n"/>
    </row>
    <row r="12">
      <c r="A12" s="8" t="inlineStr">
        <is>
          <t>日付</t>
        </is>
      </c>
      <c r="B12" s="9" t="n"/>
      <c r="C12" s="8" t="inlineStr">
        <is>
          <t>内容</t>
        </is>
      </c>
      <c r="D12" s="8" t="inlineStr">
        <is>
          <t>請求額</t>
        </is>
      </c>
      <c r="E12" s="8" t="inlineStr">
        <is>
          <t>入金額</t>
        </is>
      </c>
    </row>
    <row r="13" ht="17" customHeight="1">
      <c r="A13" s="10" t="n"/>
      <c r="B13" s="10" t="n"/>
      <c r="C13" s="4" t="n"/>
      <c r="D13" s="11" t="n"/>
      <c r="E13" s="11" t="n"/>
    </row>
    <row r="14" ht="17" customHeight="1">
      <c r="A14" s="10" t="n"/>
      <c r="B14" s="10" t="n"/>
      <c r="C14" s="4" t="n"/>
      <c r="D14" s="11" t="n"/>
      <c r="E14" s="11" t="n"/>
    </row>
    <row r="15" ht="17" customHeight="1">
      <c r="A15" s="10" t="n"/>
      <c r="B15" s="10" t="n"/>
      <c r="C15" s="4" t="n"/>
      <c r="D15" s="11" t="n"/>
      <c r="E15" s="11" t="n"/>
    </row>
    <row r="16" ht="17" customHeight="1">
      <c r="A16" s="10" t="n"/>
      <c r="B16" s="10" t="n"/>
      <c r="C16" s="4" t="n"/>
      <c r="D16" s="11" t="n"/>
      <c r="E16" s="11" t="n"/>
    </row>
    <row r="17" ht="18" customHeight="1">
      <c r="A17" s="12" t="inlineStr">
        <is>
          <t>合計／まだ入金されていない額（請求額−入金額）</t>
        </is>
      </c>
      <c r="B17" s="12" t="n"/>
      <c r="C17" s="12" t="n"/>
      <c r="D17" s="13">
        <f>IF(COUNT(D13:D16)=0,"",SUM(D13:D16))</f>
        <v/>
      </c>
      <c r="E17" s="14">
        <f>IF(COUNT(D13:D16)=0,"",SUM(D13:D16)-SUM(E13:E16))</f>
        <v/>
      </c>
    </row>
    <row r="19">
      <c r="A19" s="7" t="inlineStr">
        <is>
          <t>原価の明細（税抜）</t>
        </is>
      </c>
      <c r="B19" s="7" t="n"/>
      <c r="C19" s="7" t="n"/>
      <c r="D19" s="7" t="n"/>
      <c r="E19" s="7" t="n"/>
    </row>
    <row r="20">
      <c r="A20" s="8" t="inlineStr">
        <is>
          <t>日付</t>
        </is>
      </c>
      <c r="B20" s="8" t="inlineStr">
        <is>
          <t>区分</t>
        </is>
      </c>
      <c r="C20" s="8" t="inlineStr">
        <is>
          <t>内容</t>
        </is>
      </c>
      <c r="D20" s="8" t="inlineStr">
        <is>
          <t>支払先</t>
        </is>
      </c>
      <c r="E20" s="8" t="inlineStr">
        <is>
          <t>金額</t>
        </is>
      </c>
    </row>
    <row r="21" ht="16" customHeight="1">
      <c r="A21" s="10" t="n"/>
      <c r="B21" s="10" t="n"/>
      <c r="C21" s="5" t="n"/>
      <c r="D21" s="4" t="n"/>
      <c r="E21" s="11" t="n"/>
    </row>
    <row r="22" ht="16" customHeight="1">
      <c r="A22" s="10" t="n"/>
      <c r="B22" s="10" t="n"/>
      <c r="C22" s="5" t="n"/>
      <c r="D22" s="4" t="n"/>
      <c r="E22" s="11" t="n"/>
    </row>
    <row r="23" ht="16" customHeight="1">
      <c r="A23" s="10" t="n"/>
      <c r="B23" s="10" t="n"/>
      <c r="C23" s="5" t="n"/>
      <c r="D23" s="4" t="n"/>
      <c r="E23" s="11" t="n"/>
    </row>
    <row r="24" ht="16" customHeight="1">
      <c r="A24" s="10" t="n"/>
      <c r="B24" s="10" t="n"/>
      <c r="C24" s="5" t="n"/>
      <c r="D24" s="4" t="n"/>
      <c r="E24" s="11" t="n"/>
    </row>
    <row r="25" ht="16" customHeight="1">
      <c r="A25" s="10" t="n"/>
      <c r="B25" s="10" t="n"/>
      <c r="C25" s="5" t="n"/>
      <c r="D25" s="4" t="n"/>
      <c r="E25" s="11" t="n"/>
    </row>
    <row r="26" ht="16" customHeight="1">
      <c r="A26" s="10" t="n"/>
      <c r="B26" s="10" t="n"/>
      <c r="C26" s="5" t="n"/>
      <c r="D26" s="4" t="n"/>
      <c r="E26" s="11" t="n"/>
    </row>
    <row r="27" ht="16" customHeight="1">
      <c r="A27" s="10" t="n"/>
      <c r="B27" s="10" t="n"/>
      <c r="C27" s="5" t="n"/>
      <c r="D27" s="4" t="n"/>
      <c r="E27" s="11" t="n"/>
    </row>
    <row r="28" ht="16" customHeight="1">
      <c r="A28" s="10" t="n"/>
      <c r="B28" s="10" t="n"/>
      <c r="C28" s="5" t="n"/>
      <c r="D28" s="4" t="n"/>
      <c r="E28" s="11" t="n"/>
    </row>
    <row r="29" ht="16" customHeight="1">
      <c r="A29" s="10" t="n"/>
      <c r="B29" s="10" t="n"/>
      <c r="C29" s="5" t="n"/>
      <c r="D29" s="4" t="n"/>
      <c r="E29" s="11" t="n"/>
    </row>
    <row r="30" ht="16" customHeight="1">
      <c r="A30" s="10" t="n"/>
      <c r="B30" s="10" t="n"/>
      <c r="C30" s="5" t="n"/>
      <c r="D30" s="4" t="n"/>
      <c r="E30" s="11" t="n"/>
    </row>
    <row r="31" ht="16" customHeight="1">
      <c r="A31" s="10" t="n"/>
      <c r="B31" s="10" t="n"/>
      <c r="C31" s="5" t="n"/>
      <c r="D31" s="4" t="n"/>
      <c r="E31" s="11" t="n"/>
    </row>
    <row r="32" ht="16" customHeight="1">
      <c r="A32" s="10" t="n"/>
      <c r="B32" s="10" t="n"/>
      <c r="C32" s="5" t="n"/>
      <c r="D32" s="4" t="n"/>
      <c r="E32" s="11" t="n"/>
    </row>
    <row r="33" ht="16" customHeight="1">
      <c r="A33" s="10" t="n"/>
      <c r="B33" s="10" t="n"/>
      <c r="C33" s="5" t="n"/>
      <c r="D33" s="4" t="n"/>
      <c r="E33" s="11" t="n"/>
    </row>
    <row r="34" ht="16" customHeight="1">
      <c r="A34" s="10" t="n"/>
      <c r="B34" s="10" t="n"/>
      <c r="C34" s="5" t="n"/>
      <c r="D34" s="4" t="n"/>
      <c r="E34" s="11" t="n"/>
    </row>
    <row r="35" ht="16" customHeight="1">
      <c r="A35" s="10" t="n"/>
      <c r="B35" s="10" t="n"/>
      <c r="C35" s="5" t="n"/>
      <c r="D35" s="4" t="n"/>
      <c r="E35" s="11" t="n"/>
    </row>
    <row r="36" ht="16" customHeight="1">
      <c r="A36" s="10" t="n"/>
      <c r="B36" s="10" t="n"/>
      <c r="C36" s="5" t="n"/>
      <c r="D36" s="4" t="n"/>
      <c r="E36" s="11" t="n"/>
    </row>
    <row r="37" ht="16" customHeight="1">
      <c r="A37" s="10" t="n"/>
      <c r="B37" s="10" t="n"/>
      <c r="C37" s="5" t="n"/>
      <c r="D37" s="4" t="n"/>
      <c r="E37" s="11" t="n"/>
    </row>
    <row r="38" ht="16" customHeight="1">
      <c r="A38" s="10" t="n"/>
      <c r="B38" s="10" t="n"/>
      <c r="C38" s="5" t="n"/>
      <c r="D38" s="4" t="n"/>
      <c r="E38" s="11" t="n"/>
    </row>
    <row r="39" ht="16" customHeight="1">
      <c r="A39" s="10" t="n"/>
      <c r="B39" s="10" t="n"/>
      <c r="C39" s="5" t="n"/>
      <c r="D39" s="4" t="n"/>
      <c r="E39" s="11" t="n"/>
    </row>
    <row r="40" ht="16" customHeight="1">
      <c r="A40" s="10" t="n"/>
      <c r="B40" s="10" t="n"/>
      <c r="C40" s="5" t="n"/>
      <c r="D40" s="4" t="n"/>
      <c r="E40" s="11" t="n"/>
    </row>
    <row r="41" ht="16" customHeight="1">
      <c r="A41" s="10" t="n"/>
      <c r="B41" s="10" t="n"/>
      <c r="C41" s="5" t="n"/>
      <c r="D41" s="4" t="n"/>
      <c r="E41" s="11" t="n"/>
    </row>
    <row r="42" ht="16" customHeight="1">
      <c r="A42" s="10" t="n"/>
      <c r="B42" s="10" t="n"/>
      <c r="C42" s="5" t="n"/>
      <c r="D42" s="4" t="n"/>
      <c r="E42" s="11" t="n"/>
    </row>
    <row r="43" ht="16" customHeight="1">
      <c r="A43" s="10" t="n"/>
      <c r="B43" s="10" t="n"/>
      <c r="C43" s="5" t="n"/>
      <c r="D43" s="4" t="n"/>
      <c r="E43" s="11" t="n"/>
    </row>
    <row r="44" ht="16" customHeight="1">
      <c r="A44" s="10" t="n"/>
      <c r="B44" s="10" t="n"/>
      <c r="C44" s="5" t="n"/>
      <c r="D44" s="4" t="n"/>
      <c r="E44" s="11" t="n"/>
    </row>
    <row r="45" ht="16" customHeight="1">
      <c r="A45" s="10" t="n"/>
      <c r="B45" s="10" t="n"/>
      <c r="C45" s="5" t="n"/>
      <c r="D45" s="4" t="n"/>
      <c r="E45" s="11" t="n"/>
    </row>
    <row r="47">
      <c r="A47" s="7" t="inlineStr">
        <is>
          <t>この工事の集計（上の表から自動で計算）</t>
        </is>
      </c>
      <c r="B47" s="7" t="n"/>
      <c r="C47" s="7" t="n"/>
      <c r="D47" s="7" t="n"/>
      <c r="E47" s="7" t="n"/>
    </row>
    <row r="48" ht="18" customHeight="1">
      <c r="A48" s="15" t="inlineStr">
        <is>
          <t>契約金額（請負金額＋追加・変更）</t>
        </is>
      </c>
      <c r="B48" s="15" t="n"/>
      <c r="C48" s="15" t="n"/>
      <c r="D48" s="16">
        <f>IF(COUNT(C8,E8)=0,"",N(C8)+N(E8))</f>
        <v/>
      </c>
      <c r="E48" s="16" t="n"/>
    </row>
    <row r="49" ht="18" customHeight="1">
      <c r="A49" s="15" t="inlineStr">
        <is>
          <t>材料費</t>
        </is>
      </c>
      <c r="B49" s="15" t="n"/>
      <c r="C49" s="15" t="n"/>
      <c r="D49" s="16">
        <f>IF(COUNT(E21:E45)=0,"",SUMIF(B21:B45,"材料費",E21:E45))</f>
        <v/>
      </c>
      <c r="E49" s="16" t="n"/>
    </row>
    <row r="50" ht="18" customHeight="1">
      <c r="A50" s="15" t="inlineStr">
        <is>
          <t>労務費</t>
        </is>
      </c>
      <c r="B50" s="15" t="n"/>
      <c r="C50" s="15" t="n"/>
      <c r="D50" s="16">
        <f>IF(COUNT(E21:E45)=0,"",SUMIF(B21:B45,"労務費",E21:E45))</f>
        <v/>
      </c>
      <c r="E50" s="16" t="n"/>
    </row>
    <row r="51" ht="18" customHeight="1">
      <c r="A51" s="15" t="inlineStr">
        <is>
          <t>外注費</t>
        </is>
      </c>
      <c r="B51" s="15" t="n"/>
      <c r="C51" s="15" t="n"/>
      <c r="D51" s="16">
        <f>IF(COUNT(E21:E45)=0,"",SUMIF(B21:B45,"外注費",E21:E45))</f>
        <v/>
      </c>
      <c r="E51" s="16" t="n"/>
    </row>
    <row r="52" ht="18" customHeight="1">
      <c r="A52" s="15" t="inlineStr">
        <is>
          <t>経費</t>
        </is>
      </c>
      <c r="B52" s="15" t="n"/>
      <c r="C52" s="15" t="n"/>
      <c r="D52" s="16">
        <f>IF(COUNT(E21:E45)=0,"",SUMIF(B21:B45,"経費",E21:E45))</f>
        <v/>
      </c>
      <c r="E52" s="16" t="n"/>
    </row>
    <row r="53" ht="18" customHeight="1">
      <c r="A53" s="15" t="inlineStr">
        <is>
          <t>原価の合計</t>
        </is>
      </c>
      <c r="B53" s="15" t="n"/>
      <c r="C53" s="15" t="n"/>
      <c r="D53" s="17">
        <f>IF(COUNT(E21:E45)=0,"",SUM(E21:E45))</f>
        <v/>
      </c>
      <c r="E53" s="17" t="n"/>
    </row>
    <row r="54" ht="18" customHeight="1">
      <c r="A54" s="15" t="inlineStr">
        <is>
          <t>粗利（契約金額−原価の合計）</t>
        </is>
      </c>
      <c r="B54" s="15" t="n"/>
      <c r="C54" s="15" t="n"/>
      <c r="D54" s="17">
        <f>IF(OR(D48="",D53=""),"",D48-D53)</f>
        <v/>
      </c>
      <c r="E54" s="17" t="n"/>
    </row>
    <row r="55" ht="18" customHeight="1">
      <c r="A55" s="15" t="inlineStr">
        <is>
          <t>粗利率（粗利÷契約金額）</t>
        </is>
      </c>
      <c r="B55" s="15" t="n"/>
      <c r="C55" s="15" t="n"/>
      <c r="D55" s="18">
        <f>IF(OR(D54="",N(D48)=0),"",D54/D48)</f>
        <v/>
      </c>
      <c r="E55" s="18" t="n"/>
    </row>
    <row r="57" ht="44" customHeight="1">
      <c r="A57" s="19" t="inlineStr">
        <is>
          <t>原価の金額は税抜で書きます（請求と入金の欄だけ、実際に請求・入金した税込の額）。労務費は自社の職人の人工×単価（出面表から写す）、外注費は他社に頼んだ工事、経費は駐車場代・処分費・運搬費など、その工事のためにかかった費用です。工事ごとに1枚、引渡しが済んでも5年は残しておきます。</t>
        </is>
      </c>
      <c r="B57" s="19" t="n"/>
      <c r="C57" s="19" t="n"/>
      <c r="D57" s="19" t="n"/>
      <c r="E57" s="19" t="n"/>
    </row>
  </sheetData>
  <mergeCells count="36">
    <mergeCell ref="A15:B15"/>
    <mergeCell ref="C9:E9"/>
    <mergeCell ref="A11:E11"/>
    <mergeCell ref="A1:E1"/>
    <mergeCell ref="A55:C55"/>
    <mergeCell ref="A50:C50"/>
    <mergeCell ref="D50:E50"/>
    <mergeCell ref="A6:B6"/>
    <mergeCell ref="A16:B16"/>
    <mergeCell ref="D52:E52"/>
    <mergeCell ref="A7:B7"/>
    <mergeCell ref="D49:E49"/>
    <mergeCell ref="A17:C17"/>
    <mergeCell ref="A53:C53"/>
    <mergeCell ref="D48:E48"/>
    <mergeCell ref="A12:B12"/>
    <mergeCell ref="A52:C52"/>
    <mergeCell ref="D53:E53"/>
    <mergeCell ref="A57:E57"/>
    <mergeCell ref="A2:E2"/>
    <mergeCell ref="A5:B5"/>
    <mergeCell ref="A47:E47"/>
    <mergeCell ref="A14:B14"/>
    <mergeCell ref="A8:B8"/>
    <mergeCell ref="A48:C48"/>
    <mergeCell ref="C6:E6"/>
    <mergeCell ref="A51:C51"/>
    <mergeCell ref="A4:B4"/>
    <mergeCell ref="A49:C49"/>
    <mergeCell ref="D55:E55"/>
    <mergeCell ref="D51:E51"/>
    <mergeCell ref="A19:E19"/>
    <mergeCell ref="A13:B13"/>
    <mergeCell ref="D54:E54"/>
    <mergeCell ref="A9:B9"/>
    <mergeCell ref="A54:C54"/>
  </mergeCells>
  <dataValidations count="1">
    <dataValidation sqref="B21:B45" showDropDown="0" showInputMessage="0" showErrorMessage="0" allowBlank="1" error="一覧から選ぶか、空欄のままにしてください。" type="list" errorStyle="warning">
      <formula1>"材料費,労務費,外注費,経費"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&amp;K808080無料のひな形と書き方：moekikozawa.com/apps/dezura-cho/koji-daicho-template/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7"/>
  <sheetViews>
    <sheetView showGridLines="0" workbookViewId="0">
      <selection activeCell="A1" sqref="A1"/>
    </sheetView>
  </sheetViews>
  <sheetFormatPr baseColWidth="8" defaultRowHeight="15"/>
  <cols>
    <col width="8.5" customWidth="1" min="1" max="1"/>
    <col width="9" customWidth="1" min="2" max="2"/>
    <col width="46" customWidth="1" min="3" max="3"/>
    <col width="15" customWidth="1" min="4" max="4"/>
    <col width="13" customWidth="1" min="5" max="5"/>
  </cols>
  <sheetData>
    <row r="1" ht="28" customHeight="1">
      <c r="A1" s="1" t="inlineStr">
        <is>
          <t>工　事　台　帳</t>
        </is>
      </c>
      <c r="B1" s="1" t="n"/>
      <c r="C1" s="1" t="n"/>
      <c r="D1" s="1" t="n"/>
      <c r="E1" s="1" t="n"/>
    </row>
    <row r="2">
      <c r="A2" s="2" t="inlineStr">
        <is>
          <t>1つの工事ごとに、契約・請求と入金・原価・粗利をまとめる</t>
        </is>
      </c>
      <c r="B2" s="2" t="n"/>
      <c r="C2" s="2" t="n"/>
      <c r="D2" s="2" t="n"/>
      <c r="E2" s="2" t="n"/>
    </row>
    <row r="3">
      <c r="E3" s="20" t="inlineStr">
        <is>
          <t>記入例</t>
        </is>
      </c>
    </row>
    <row r="4" ht="20" customHeight="1">
      <c r="A4" s="3" t="inlineStr">
        <is>
          <t>工事名</t>
        </is>
      </c>
      <c r="B4" s="3" t="n"/>
      <c r="C4" s="21" t="inlineStr">
        <is>
          <t>◯◯様邸 洋室2部屋の内装改修</t>
        </is>
      </c>
      <c r="D4" s="3" t="inlineStr">
        <is>
          <t>工事No.</t>
        </is>
      </c>
      <c r="E4" s="22" t="inlineStr">
        <is>
          <t>2026-018</t>
        </is>
      </c>
    </row>
    <row r="5" ht="20" customHeight="1">
      <c r="A5" s="3" t="inlineStr">
        <is>
          <t>注文者</t>
        </is>
      </c>
      <c r="B5" s="3" t="n"/>
      <c r="C5" s="21" t="inlineStr">
        <is>
          <t>◯◯ ◯◯ 様（個人）</t>
        </is>
      </c>
      <c r="D5" s="3" t="inlineStr">
        <is>
          <t>契約日</t>
        </is>
      </c>
      <c r="E5" s="22" t="inlineStr">
        <is>
          <t>2026年9月24日</t>
        </is>
      </c>
    </row>
    <row r="6" ht="20" customHeight="1">
      <c r="A6" s="3" t="inlineStr">
        <is>
          <t>工事現場の所在地</t>
        </is>
      </c>
      <c r="B6" s="3" t="n"/>
      <c r="C6" s="21" t="inlineStr">
        <is>
          <t>◯◯県◯◯市◯◯町1-2-3</t>
        </is>
      </c>
      <c r="D6" s="21" t="n"/>
      <c r="E6" s="21" t="n"/>
    </row>
    <row r="7" ht="20" customHeight="1">
      <c r="A7" s="3" t="inlineStr">
        <is>
          <t>工期</t>
        </is>
      </c>
      <c r="B7" s="3" t="n"/>
      <c r="C7" s="21" t="inlineStr">
        <is>
          <t>2026年10月1日〜10月9日</t>
        </is>
      </c>
      <c r="D7" s="3" t="inlineStr">
        <is>
          <t>引渡し日</t>
        </is>
      </c>
      <c r="E7" s="22" t="inlineStr">
        <is>
          <t>2026年10月10日</t>
        </is>
      </c>
    </row>
    <row r="8" ht="20" customHeight="1">
      <c r="A8" s="3" t="inlineStr">
        <is>
          <t>請負金額（税抜）</t>
        </is>
      </c>
      <c r="B8" s="3" t="n"/>
      <c r="C8" s="23" t="n">
        <v>680000</v>
      </c>
      <c r="D8" s="3" t="inlineStr">
        <is>
          <t>追加・変更（税抜）</t>
        </is>
      </c>
      <c r="E8" s="23" t="n">
        <v>45000</v>
      </c>
    </row>
    <row r="9" ht="20" customHeight="1">
      <c r="A9" s="3" t="inlineStr">
        <is>
          <t>追加・変更の内容</t>
        </is>
      </c>
      <c r="B9" s="3" t="n"/>
      <c r="C9" s="22" t="inlineStr">
        <is>
          <t>追加＝クローゼットの棚の取り付け</t>
        </is>
      </c>
      <c r="D9" s="22" t="n"/>
      <c r="E9" s="22" t="n"/>
    </row>
    <row r="11">
      <c r="A11" s="7" t="inlineStr">
        <is>
          <t>請求と入金（税込）</t>
        </is>
      </c>
      <c r="B11" s="7" t="n"/>
      <c r="C11" s="7" t="n"/>
      <c r="D11" s="7" t="n"/>
      <c r="E11" s="7" t="n"/>
    </row>
    <row r="12">
      <c r="A12" s="8" t="inlineStr">
        <is>
          <t>日付</t>
        </is>
      </c>
      <c r="B12" s="9" t="n"/>
      <c r="C12" s="8" t="inlineStr">
        <is>
          <t>内容</t>
        </is>
      </c>
      <c r="D12" s="8" t="inlineStr">
        <is>
          <t>請求額</t>
        </is>
      </c>
      <c r="E12" s="8" t="inlineStr">
        <is>
          <t>入金額</t>
        </is>
      </c>
    </row>
    <row r="13" ht="17" customHeight="1">
      <c r="A13" s="24" t="inlineStr">
        <is>
          <t>10/1</t>
        </is>
      </c>
      <c r="B13" s="24" t="n"/>
      <c r="C13" s="21" t="inlineStr">
        <is>
          <t>着手金</t>
        </is>
      </c>
      <c r="D13" s="25" t="n">
        <v>220000</v>
      </c>
      <c r="E13" s="25" t="n">
        <v>220000</v>
      </c>
    </row>
    <row r="14" ht="17" customHeight="1">
      <c r="A14" s="24" t="inlineStr">
        <is>
          <t>10/10</t>
        </is>
      </c>
      <c r="B14" s="24" t="n"/>
      <c r="C14" s="21" t="inlineStr">
        <is>
          <t>完成・残金（追加の分を含む）</t>
        </is>
      </c>
      <c r="D14" s="25" t="n">
        <v>577500</v>
      </c>
      <c r="E14" s="11" t="n"/>
    </row>
    <row r="15" ht="17" customHeight="1">
      <c r="A15" s="10" t="n"/>
      <c r="B15" s="10" t="n"/>
      <c r="C15" s="4" t="n"/>
      <c r="D15" s="11" t="n"/>
      <c r="E15" s="11" t="n"/>
    </row>
    <row r="16" ht="17" customHeight="1">
      <c r="A16" s="10" t="n"/>
      <c r="B16" s="10" t="n"/>
      <c r="C16" s="4" t="n"/>
      <c r="D16" s="11" t="n"/>
      <c r="E16" s="11" t="n"/>
    </row>
    <row r="17" ht="18" customHeight="1">
      <c r="A17" s="12" t="inlineStr">
        <is>
          <t>合計／まだ入金されていない額（請求額−入金額）</t>
        </is>
      </c>
      <c r="B17" s="12" t="n"/>
      <c r="C17" s="12" t="n"/>
      <c r="D17" s="26">
        <f>IF(COUNT(D13:D16)=0,"",SUM(D13:D16))</f>
        <v/>
      </c>
      <c r="E17" s="27">
        <f>IF(COUNT(D13:D16)=0,"",SUM(D13:D16)-SUM(E13:E16))</f>
        <v/>
      </c>
    </row>
    <row r="19">
      <c r="A19" s="7" t="inlineStr">
        <is>
          <t>原価の明細（税抜）</t>
        </is>
      </c>
      <c r="B19" s="7" t="n"/>
      <c r="C19" s="7" t="n"/>
      <c r="D19" s="7" t="n"/>
      <c r="E19" s="7" t="n"/>
    </row>
    <row r="20">
      <c r="A20" s="8" t="inlineStr">
        <is>
          <t>日付</t>
        </is>
      </c>
      <c r="B20" s="8" t="inlineStr">
        <is>
          <t>区分</t>
        </is>
      </c>
      <c r="C20" s="8" t="inlineStr">
        <is>
          <t>内容</t>
        </is>
      </c>
      <c r="D20" s="8" t="inlineStr">
        <is>
          <t>支払先</t>
        </is>
      </c>
      <c r="E20" s="8" t="inlineStr">
        <is>
          <t>金額</t>
        </is>
      </c>
    </row>
    <row r="21" ht="16" customHeight="1">
      <c r="A21" s="24" t="inlineStr">
        <is>
          <t>10/1</t>
        </is>
      </c>
      <c r="B21" s="24" t="inlineStr">
        <is>
          <t>材料費</t>
        </is>
      </c>
      <c r="C21" s="22" t="inlineStr">
        <is>
          <t>石膏ボード・下地の材料</t>
        </is>
      </c>
      <c r="D21" s="21" t="inlineStr">
        <is>
          <t>◯◯建材</t>
        </is>
      </c>
      <c r="E21" s="25" t="n">
        <v>68400</v>
      </c>
    </row>
    <row r="22" ht="16" customHeight="1">
      <c r="A22" s="24" t="inlineStr">
        <is>
          <t>10/1</t>
        </is>
      </c>
      <c r="B22" s="24" t="inlineStr">
        <is>
          <t>経費</t>
        </is>
      </c>
      <c r="C22" s="22" t="inlineStr">
        <is>
          <t>コインパーキング（9日分）</t>
        </is>
      </c>
      <c r="D22" s="21" t="inlineStr">
        <is>
          <t>◯◯パーキング</t>
        </is>
      </c>
      <c r="E22" s="25" t="n">
        <v>10800</v>
      </c>
    </row>
    <row r="23" ht="16" customHeight="1">
      <c r="A23" s="24" t="inlineStr">
        <is>
          <t>10/2</t>
        </is>
      </c>
      <c r="B23" s="24" t="inlineStr">
        <is>
          <t>労務費</t>
        </is>
      </c>
      <c r="C23" s="22" t="inlineStr">
        <is>
          <t>下地・ボード張り 4.0人工×20,000円（出面表から）</t>
        </is>
      </c>
      <c r="D23" s="21" t="inlineStr">
        <is>
          <t>自社の職人</t>
        </is>
      </c>
      <c r="E23" s="25" t="n">
        <v>80000</v>
      </c>
    </row>
    <row r="24" ht="16" customHeight="1">
      <c r="A24" s="24" t="inlineStr">
        <is>
          <t>10/3</t>
        </is>
      </c>
      <c r="B24" s="24" t="inlineStr">
        <is>
          <t>外注費</t>
        </is>
      </c>
      <c r="C24" s="22" t="inlineStr">
        <is>
          <t>照明・コンセントの移設</t>
        </is>
      </c>
      <c r="D24" s="21" t="inlineStr">
        <is>
          <t>◯◯電気</t>
        </is>
      </c>
      <c r="E24" s="25" t="n">
        <v>55000</v>
      </c>
    </row>
    <row r="25" ht="16" customHeight="1">
      <c r="A25" s="24" t="inlineStr">
        <is>
          <t>10/5</t>
        </is>
      </c>
      <c r="B25" s="24" t="inlineStr">
        <is>
          <t>材料費</t>
        </is>
      </c>
      <c r="C25" s="22" t="inlineStr">
        <is>
          <t>クロス・接着剤</t>
        </is>
      </c>
      <c r="D25" s="21" t="inlineStr">
        <is>
          <t>◯◯建材</t>
        </is>
      </c>
      <c r="E25" s="25" t="n">
        <v>42600</v>
      </c>
    </row>
    <row r="26" ht="16" customHeight="1">
      <c r="A26" s="24" t="inlineStr">
        <is>
          <t>10/6</t>
        </is>
      </c>
      <c r="B26" s="24" t="inlineStr">
        <is>
          <t>労務費</t>
        </is>
      </c>
      <c r="C26" s="22" t="inlineStr">
        <is>
          <t>クロス張り 3.0人工×18,000円（出面表から）</t>
        </is>
      </c>
      <c r="D26" s="21" t="inlineStr">
        <is>
          <t>自社の職人</t>
        </is>
      </c>
      <c r="E26" s="25" t="n">
        <v>54000</v>
      </c>
    </row>
    <row r="27" ht="16" customHeight="1">
      <c r="A27" s="24" t="inlineStr">
        <is>
          <t>10/7</t>
        </is>
      </c>
      <c r="B27" s="24" t="inlineStr">
        <is>
          <t>経費</t>
        </is>
      </c>
      <c r="C27" s="22" t="inlineStr">
        <is>
          <t>廃材の処分</t>
        </is>
      </c>
      <c r="D27" s="21" t="inlineStr">
        <is>
          <t>◯◯産業</t>
        </is>
      </c>
      <c r="E27" s="25" t="n">
        <v>18000</v>
      </c>
    </row>
    <row r="28" ht="16" customHeight="1">
      <c r="A28" s="24" t="inlineStr">
        <is>
          <t>10/8</t>
        </is>
      </c>
      <c r="B28" s="24" t="inlineStr">
        <is>
          <t>材料費</t>
        </is>
      </c>
      <c r="C28" s="22" t="inlineStr">
        <is>
          <t>床材（フロアタイル）・棚の金物</t>
        </is>
      </c>
      <c r="D28" s="21" t="inlineStr">
        <is>
          <t>◯◯建材</t>
        </is>
      </c>
      <c r="E28" s="25" t="n">
        <v>51300</v>
      </c>
    </row>
    <row r="29" ht="16" customHeight="1">
      <c r="A29" s="24" t="inlineStr">
        <is>
          <t>10/8</t>
        </is>
      </c>
      <c r="B29" s="24" t="inlineStr">
        <is>
          <t>労務費</t>
        </is>
      </c>
      <c r="C29" s="22" t="inlineStr">
        <is>
          <t>床張り・棚の取り付け 2.5人工×18,000円（出面表から）</t>
        </is>
      </c>
      <c r="D29" s="21" t="inlineStr">
        <is>
          <t>自社の職人</t>
        </is>
      </c>
      <c r="E29" s="25" t="n">
        <v>45000</v>
      </c>
    </row>
    <row r="30" ht="16" customHeight="1">
      <c r="A30" s="24" t="inlineStr">
        <is>
          <t>10/9</t>
        </is>
      </c>
      <c r="B30" s="24" t="inlineStr">
        <is>
          <t>外注費</t>
        </is>
      </c>
      <c r="C30" s="22" t="inlineStr">
        <is>
          <t>引渡し前のクリーニング</t>
        </is>
      </c>
      <c r="D30" s="21" t="inlineStr">
        <is>
          <t>◯◯クリーン</t>
        </is>
      </c>
      <c r="E30" s="25" t="n">
        <v>22000</v>
      </c>
    </row>
    <row r="31" ht="16" customHeight="1">
      <c r="A31" s="10" t="n"/>
      <c r="B31" s="10" t="n"/>
      <c r="C31" s="5" t="n"/>
      <c r="D31" s="4" t="n"/>
      <c r="E31" s="11" t="n"/>
    </row>
    <row r="32" ht="16" customHeight="1">
      <c r="A32" s="10" t="n"/>
      <c r="B32" s="10" t="n"/>
      <c r="C32" s="5" t="n"/>
      <c r="D32" s="4" t="n"/>
      <c r="E32" s="11" t="n"/>
    </row>
    <row r="33" ht="16" customHeight="1">
      <c r="A33" s="10" t="n"/>
      <c r="B33" s="10" t="n"/>
      <c r="C33" s="5" t="n"/>
      <c r="D33" s="4" t="n"/>
      <c r="E33" s="11" t="n"/>
    </row>
    <row r="34" ht="16" customHeight="1">
      <c r="A34" s="10" t="n"/>
      <c r="B34" s="10" t="n"/>
      <c r="C34" s="5" t="n"/>
      <c r="D34" s="4" t="n"/>
      <c r="E34" s="11" t="n"/>
    </row>
    <row r="35" ht="16" customHeight="1">
      <c r="A35" s="10" t="n"/>
      <c r="B35" s="10" t="n"/>
      <c r="C35" s="5" t="n"/>
      <c r="D35" s="4" t="n"/>
      <c r="E35" s="11" t="n"/>
    </row>
    <row r="36" ht="16" customHeight="1">
      <c r="A36" s="10" t="n"/>
      <c r="B36" s="10" t="n"/>
      <c r="C36" s="5" t="n"/>
      <c r="D36" s="4" t="n"/>
      <c r="E36" s="11" t="n"/>
    </row>
    <row r="37" ht="16" customHeight="1">
      <c r="A37" s="10" t="n"/>
      <c r="B37" s="10" t="n"/>
      <c r="C37" s="5" t="n"/>
      <c r="D37" s="4" t="n"/>
      <c r="E37" s="11" t="n"/>
    </row>
    <row r="38" ht="16" customHeight="1">
      <c r="A38" s="10" t="n"/>
      <c r="B38" s="10" t="n"/>
      <c r="C38" s="5" t="n"/>
      <c r="D38" s="4" t="n"/>
      <c r="E38" s="11" t="n"/>
    </row>
    <row r="39" ht="16" customHeight="1">
      <c r="A39" s="10" t="n"/>
      <c r="B39" s="10" t="n"/>
      <c r="C39" s="5" t="n"/>
      <c r="D39" s="4" t="n"/>
      <c r="E39" s="11" t="n"/>
    </row>
    <row r="40" ht="16" customHeight="1">
      <c r="A40" s="10" t="n"/>
      <c r="B40" s="10" t="n"/>
      <c r="C40" s="5" t="n"/>
      <c r="D40" s="4" t="n"/>
      <c r="E40" s="11" t="n"/>
    </row>
    <row r="41" ht="16" customHeight="1">
      <c r="A41" s="10" t="n"/>
      <c r="B41" s="10" t="n"/>
      <c r="C41" s="5" t="n"/>
      <c r="D41" s="4" t="n"/>
      <c r="E41" s="11" t="n"/>
    </row>
    <row r="42" ht="16" customHeight="1">
      <c r="A42" s="10" t="n"/>
      <c r="B42" s="10" t="n"/>
      <c r="C42" s="5" t="n"/>
      <c r="D42" s="4" t="n"/>
      <c r="E42" s="11" t="n"/>
    </row>
    <row r="43" ht="16" customHeight="1">
      <c r="A43" s="10" t="n"/>
      <c r="B43" s="10" t="n"/>
      <c r="C43" s="5" t="n"/>
      <c r="D43" s="4" t="n"/>
      <c r="E43" s="11" t="n"/>
    </row>
    <row r="44" ht="16" customHeight="1">
      <c r="A44" s="10" t="n"/>
      <c r="B44" s="10" t="n"/>
      <c r="C44" s="5" t="n"/>
      <c r="D44" s="4" t="n"/>
      <c r="E44" s="11" t="n"/>
    </row>
    <row r="45" ht="16" customHeight="1">
      <c r="A45" s="10" t="n"/>
      <c r="B45" s="10" t="n"/>
      <c r="C45" s="5" t="n"/>
      <c r="D45" s="4" t="n"/>
      <c r="E45" s="11" t="n"/>
    </row>
    <row r="47">
      <c r="A47" s="7" t="inlineStr">
        <is>
          <t>この工事の集計（上の表から自動で計算）</t>
        </is>
      </c>
      <c r="B47" s="7" t="n"/>
      <c r="C47" s="7" t="n"/>
      <c r="D47" s="7" t="n"/>
      <c r="E47" s="7" t="n"/>
    </row>
    <row r="48" ht="18" customHeight="1">
      <c r="A48" s="15" t="inlineStr">
        <is>
          <t>契約金額（請負金額＋追加・変更）</t>
        </is>
      </c>
      <c r="B48" s="15" t="n"/>
      <c r="C48" s="15" t="n"/>
      <c r="D48" s="28">
        <f>IF(COUNT(C8,E8)=0,"",N(C8)+N(E8))</f>
        <v/>
      </c>
      <c r="E48" s="28" t="n"/>
    </row>
    <row r="49" ht="18" customHeight="1">
      <c r="A49" s="15" t="inlineStr">
        <is>
          <t>材料費</t>
        </is>
      </c>
      <c r="B49" s="15" t="n"/>
      <c r="C49" s="15" t="n"/>
      <c r="D49" s="28">
        <f>IF(COUNT(E21:E45)=0,"",SUMIF(B21:B45,"材料費",E21:E45))</f>
        <v/>
      </c>
      <c r="E49" s="28" t="n"/>
    </row>
    <row r="50" ht="18" customHeight="1">
      <c r="A50" s="15" t="inlineStr">
        <is>
          <t>労務費</t>
        </is>
      </c>
      <c r="B50" s="15" t="n"/>
      <c r="C50" s="15" t="n"/>
      <c r="D50" s="28">
        <f>IF(COUNT(E21:E45)=0,"",SUMIF(B21:B45,"労務費",E21:E45))</f>
        <v/>
      </c>
      <c r="E50" s="28" t="n"/>
    </row>
    <row r="51" ht="18" customHeight="1">
      <c r="A51" s="15" t="inlineStr">
        <is>
          <t>外注費</t>
        </is>
      </c>
      <c r="B51" s="15" t="n"/>
      <c r="C51" s="15" t="n"/>
      <c r="D51" s="28">
        <f>IF(COUNT(E21:E45)=0,"",SUMIF(B21:B45,"外注費",E21:E45))</f>
        <v/>
      </c>
      <c r="E51" s="28" t="n"/>
    </row>
    <row r="52" ht="18" customHeight="1">
      <c r="A52" s="15" t="inlineStr">
        <is>
          <t>経費</t>
        </is>
      </c>
      <c r="B52" s="15" t="n"/>
      <c r="C52" s="15" t="n"/>
      <c r="D52" s="28">
        <f>IF(COUNT(E21:E45)=0,"",SUMIF(B21:B45,"経費",E21:E45))</f>
        <v/>
      </c>
      <c r="E52" s="28" t="n"/>
    </row>
    <row r="53" ht="18" customHeight="1">
      <c r="A53" s="15" t="inlineStr">
        <is>
          <t>原価の合計</t>
        </is>
      </c>
      <c r="B53" s="15" t="n"/>
      <c r="C53" s="15" t="n"/>
      <c r="D53" s="29">
        <f>IF(COUNT(E21:E45)=0,"",SUM(E21:E45))</f>
        <v/>
      </c>
      <c r="E53" s="29" t="n"/>
    </row>
    <row r="54" ht="18" customHeight="1">
      <c r="A54" s="15" t="inlineStr">
        <is>
          <t>粗利（契約金額−原価の合計）</t>
        </is>
      </c>
      <c r="B54" s="15" t="n"/>
      <c r="C54" s="15" t="n"/>
      <c r="D54" s="29">
        <f>IF(OR(D48="",D53=""),"",D48-D53)</f>
        <v/>
      </c>
      <c r="E54" s="29" t="n"/>
    </row>
    <row r="55" ht="18" customHeight="1">
      <c r="A55" s="15" t="inlineStr">
        <is>
          <t>粗利率（粗利÷契約金額）</t>
        </is>
      </c>
      <c r="B55" s="15" t="n"/>
      <c r="C55" s="15" t="n"/>
      <c r="D55" s="30">
        <f>IF(OR(D54="",N(D48)=0),"",D54/D48)</f>
        <v/>
      </c>
      <c r="E55" s="30" t="n"/>
    </row>
    <row r="57" ht="44" customHeight="1">
      <c r="A57" s="19" t="inlineStr">
        <is>
          <t>原価の金額は税抜で書きます（請求と入金の欄だけ、実際に請求・入金した税込の額）。労務費は自社の職人の人工×単価（出面表から写す）、外注費は他社に頼んだ工事、経費は駐車場代・処分費・運搬費など、その工事のためにかかった費用です。工事ごとに1枚、引渡しが済んでも5年は残しておきます。</t>
        </is>
      </c>
      <c r="B57" s="19" t="n"/>
      <c r="C57" s="19" t="n"/>
      <c r="D57" s="19" t="n"/>
      <c r="E57" s="19" t="n"/>
    </row>
  </sheetData>
  <mergeCells count="36">
    <mergeCell ref="A15:B15"/>
    <mergeCell ref="C9:E9"/>
    <mergeCell ref="A11:E11"/>
    <mergeCell ref="A1:E1"/>
    <mergeCell ref="A55:C55"/>
    <mergeCell ref="A50:C50"/>
    <mergeCell ref="D50:E50"/>
    <mergeCell ref="A6:B6"/>
    <mergeCell ref="A16:B16"/>
    <mergeCell ref="D52:E52"/>
    <mergeCell ref="A7:B7"/>
    <mergeCell ref="D49:E49"/>
    <mergeCell ref="A17:C17"/>
    <mergeCell ref="A53:C53"/>
    <mergeCell ref="D48:E48"/>
    <mergeCell ref="A12:B12"/>
    <mergeCell ref="A52:C52"/>
    <mergeCell ref="D53:E53"/>
    <mergeCell ref="A57:E57"/>
    <mergeCell ref="A2:E2"/>
    <mergeCell ref="A5:B5"/>
    <mergeCell ref="A47:E47"/>
    <mergeCell ref="A14:B14"/>
    <mergeCell ref="A8:B8"/>
    <mergeCell ref="A48:C48"/>
    <mergeCell ref="C6:E6"/>
    <mergeCell ref="A51:C51"/>
    <mergeCell ref="A4:B4"/>
    <mergeCell ref="A49:C49"/>
    <mergeCell ref="D55:E55"/>
    <mergeCell ref="D51:E51"/>
    <mergeCell ref="A19:E19"/>
    <mergeCell ref="A13:B13"/>
    <mergeCell ref="D54:E54"/>
    <mergeCell ref="A9:B9"/>
    <mergeCell ref="A54:C54"/>
  </mergeCells>
  <dataValidations count="1">
    <dataValidation sqref="B21:B45" showDropDown="0" showInputMessage="0" showErrorMessage="0" allowBlank="1" error="一覧から選ぶか、空欄のままにしてください。" type="list" errorStyle="warning">
      <formula1>"材料費,労務費,外注費,経費"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&amp;K808080無料のひな形と書き方：moekikozawa.com/apps/dezura-cho/koji-daicho-template/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工事台帳のひな形</dc:title>
  <dcterms:created xmlns:dcterms="http://purl.org/dc/terms/" xmlns:xsi="http://www.w3.org/2001/XMLSchema-instance" xsi:type="dcterms:W3CDTF">2026-10-23T17:45:39Z</dcterms:created>
  <dcterms:modified xmlns:dcterms="http://purl.org/dc/terms/" xmlns:xsi="http://www.w3.org/2001/XMLSchema-instance" xsi:type="dcterms:W3CDTF">2026-10-23T17:45:39Z</dcterms:modified>
  <cp:lastModifiedBy>poco_apps（moekikozawa.com）</cp:lastModifiedBy>
</cp:coreProperties>
</file>